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10" windowHeight="10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 s="1"/>
  <c r="F14" i="1"/>
</calcChain>
</file>

<file path=xl/sharedStrings.xml><?xml version="1.0" encoding="utf-8"?>
<sst xmlns="http://schemas.openxmlformats.org/spreadsheetml/2006/main" count="222" uniqueCount="106">
  <si>
    <t>(наименование субъекта естественных монополий)</t>
  </si>
  <si>
    <t>№ № пунк-тов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</si>
  <si>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</si>
  <si>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</si>
  <si>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</si>
  <si>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</si>
  <si>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</si>
  <si>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</si>
  <si>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</si>
  <si>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</si>
  <si>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</si>
  <si>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АО " Газпром газораспределение Оренбург"</t>
  </si>
  <si>
    <t>-</t>
  </si>
  <si>
    <t>2018</t>
  </si>
  <si>
    <t>Газопровод к жилым домам  с.Артамоновка Абдулинского района</t>
  </si>
  <si>
    <t>Газопровод по ул.Заречной, ул.8-Марта, ул.Нагорной в с.Зерикла Абдулинского района</t>
  </si>
  <si>
    <t xml:space="preserve"> Газопровод  по ул. Сельхозтехника с. Покровка  Абдулинского района</t>
  </si>
  <si>
    <t>Газопровод низкого давления п. Речной Адамовского района</t>
  </si>
  <si>
    <t>Газопровод по ул. Безымянная п.Теренсай  Адамовского района</t>
  </si>
  <si>
    <t>Газопровод северной части п.Адамовка  Адамовского района</t>
  </si>
  <si>
    <t xml:space="preserve">Газопровод по ул.70 лет Октября п.Адамовка </t>
  </si>
  <si>
    <t>Газопровод пер. Пушкина п. Акбулак</t>
  </si>
  <si>
    <t>Газопровод по ул.Школьная в с.Михайловка Бугурусланского района</t>
  </si>
  <si>
    <t xml:space="preserve"> Газопровод по ул. Михайловская с. Михайловка Бугурусланского района</t>
  </si>
  <si>
    <t>Газопровод  в юго- западной части с. Сухаречка Бузулукского района</t>
  </si>
  <si>
    <t>Газопровод  по  ул. 70 лет Победы с.Палимовка Бузулукского района</t>
  </si>
  <si>
    <t>Газопровод  по ул.Мирная в с.Новоалександровка Бузулукского района</t>
  </si>
  <si>
    <t xml:space="preserve"> Газопровод по ул. Набережная п. Домбаровский Домбаровского района</t>
  </si>
  <si>
    <t>Газопровод ул. Мира п. Красноярский Кваркенского района</t>
  </si>
  <si>
    <t>Газопровод низкого давления по проезду Северному, Николаевскому, Энергетиков в п.Ленина Оренбургского района</t>
  </si>
  <si>
    <t>Газопровод по ул. Ташкентская с.Соболево Первомайского района</t>
  </si>
  <si>
    <t>Газопровод в с. Татарская Каргала Сакмарского района</t>
  </si>
  <si>
    <t>Газопровод ул. Молодежная с. Аксенкино Северного района</t>
  </si>
  <si>
    <t>Газопровод  новой жилой застройки с.Трудовое Соль-Илецкого района</t>
  </si>
  <si>
    <t>Газопровод  микрорайона "Северный" в г.Соль-Илецке</t>
  </si>
  <si>
    <t>Газопровод  микрорайона "Западный" в г.Соль-Илецке</t>
  </si>
  <si>
    <t>Газопровод по ул.Сосновая, Олимпийская, Солнечная, Культурная, Новая  в 5-6 мкр. п.Тюльган</t>
  </si>
  <si>
    <t>Газопровод пос. Комарово (отделение №1) Ясненского района</t>
  </si>
  <si>
    <t>Газопровод п.Каргала  Оренбургского района</t>
  </si>
  <si>
    <t>Газопровод пер .3-й Прудный  п. Солнечный  г.Новотроицк</t>
  </si>
  <si>
    <t>Газопровод ул. Центральная с. Николаевка Сорочинского городского округа</t>
  </si>
  <si>
    <t>110,90,63</t>
  </si>
  <si>
    <t>63,100</t>
  </si>
  <si>
    <t>63,110</t>
  </si>
  <si>
    <t>160,110,63</t>
  </si>
  <si>
    <t>150,63,32</t>
  </si>
  <si>
    <t>110,63,32</t>
  </si>
  <si>
    <t>110,63,40,32</t>
  </si>
  <si>
    <t>63,160,110</t>
  </si>
  <si>
    <t>63,100,50</t>
  </si>
  <si>
    <t>110,63,50</t>
  </si>
  <si>
    <t>2019</t>
  </si>
  <si>
    <t>Информация об инвестиционных программах</t>
  </si>
  <si>
    <t>на 2019 год в сфере транспортировки газа по газораспределительным сетям</t>
  </si>
  <si>
    <t>Приложение 9</t>
  </si>
  <si>
    <t>к Приказу ФАС России</t>
  </si>
  <si>
    <t>от 18.01.2019 № 38/19</t>
  </si>
  <si>
    <t>4.</t>
  </si>
  <si>
    <t>Общая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</si>
  <si>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</si>
  <si>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</si>
  <si>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Стоимостная оценка инвестиций, тыс. руб. (без НДС)</t>
  </si>
  <si>
    <t>источник финансирования</t>
  </si>
  <si>
    <t>совокупно
по объекту</t>
  </si>
  <si>
    <t>спецнадбавка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</si>
  <si>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</si>
  <si>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</si>
  <si>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</si>
  <si>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Сведения о приобретении оборудования не входящего в сметы строек</t>
  </si>
  <si>
    <t>амортизация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</si>
  <si>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</si>
  <si>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</si>
  <si>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</si>
  <si>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</si>
  <si>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</si>
  <si>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</si>
  <si>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</si>
  <si>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</si>
  <si>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</si>
  <si>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</si>
  <si>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</si>
  <si>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</si>
  <si>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</si>
  <si>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</si>
  <si>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</si>
  <si>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</si>
  <si>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</si>
  <si>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</si>
  <si>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</si>
  <si>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</si>
  <si>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</si>
  <si>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</si>
  <si>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</si>
  <si>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</si>
  <si>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</si>
  <si>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</si>
  <si>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</si>
  <si>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r>
      <t>Новые объекты</t>
    </r>
    <r>
      <rPr>
        <sz val="10"/>
        <rFont val="Times New Roman"/>
        <family val="1"/>
        <charset val="204"/>
      </rPr>
      <t/>
    </r>
  </si>
  <si>
    <t>амортизация
спецнадбавка</t>
  </si>
  <si>
    <t>1.</t>
  </si>
  <si>
    <t>2.</t>
  </si>
  <si>
    <t>3.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</si>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</sst>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49" fontId="4" fillId="0" borderId="6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/>
    </xf>
    <xf numFmtId="0" fontId="7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center"/>
    </xf>
    <xf numFmtId="4" fontId="6" fillId="0" borderId="23" xfId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4" fillId="0" borderId="24" xfId="1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top"/>
    </xf>
    <xf numFmtId="0" fontId="4" fillId="0" borderId="16" xfId="1" applyFont="1" applyBorder="1" applyAlignment="1">
      <alignment horizontal="center" vertical="top"/>
    </xf>
    <xf numFmtId="0" fontId="5" fillId="0" borderId="0" xfId="1" applyFont="1" applyAlignment="1">
      <alignment horizontal="center" vertical="center"/>
    </xf>
    <xf numFmtId="49" fontId="4" fillId="0" borderId="28" xfId="1" applyNumberFormat="1" applyFont="1" applyFill="1" applyBorder="1" applyAlignment="1">
      <alignment horizontal="center" vertical="center" wrapText="1"/>
    </xf>
    <xf numFmtId="49" fontId="4" fillId="0" borderId="29" xfId="1" applyNumberFormat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/>
    </xf>
    <xf numFmtId="4" fontId="6" fillId="0" borderId="10" xfId="1" applyNumberFormat="1" applyFont="1" applyFill="1" applyBorder="1" applyAlignment="1">
      <alignment horizontal="center"/>
    </xf>
    <xf numFmtId="0" fontId="8" fillId="0" borderId="0" xfId="0" applyFont="1"/>
    <xf numFmtId="49" fontId="6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 wrapText="1"/>
    </xf>
    <xf numFmtId="4" fontId="6" fillId="0" borderId="6" xfId="1" applyNumberFormat="1" applyFont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6" fillId="0" borderId="1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wrapText="1"/>
    </xf>
    <xf numFmtId="49" fontId="6" fillId="0" borderId="2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4" fontId="4" fillId="0" borderId="6" xfId="1" applyNumberFormat="1" applyFont="1" applyFill="1" applyBorder="1" applyAlignment="1">
      <alignment horizontal="center" vertical="center"/>
    </xf>
    <xf numFmtId="4" fontId="6" fillId="0" borderId="31" xfId="1" applyNumberFormat="1" applyFont="1" applyFill="1" applyBorder="1" applyAlignment="1">
      <alignment horizontal="center"/>
    </xf>
    <xf numFmtId="4" fontId="6" fillId="0" borderId="28" xfId="1" applyNumberFormat="1" applyFont="1" applyFill="1" applyBorder="1" applyAlignment="1">
      <alignment horizontal="center" vertical="center"/>
    </xf>
    <xf numFmtId="4" fontId="6" fillId="0" borderId="26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30" xfId="1" applyNumberFormat="1" applyFont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/>
    </xf>
    <xf numFmtId="49" fontId="4" fillId="0" borderId="26" xfId="1" applyNumberFormat="1" applyFont="1" applyFill="1" applyBorder="1" applyAlignment="1">
      <alignment horizontal="center" vertical="center" wrapText="1"/>
    </xf>
    <xf numFmtId="49" fontId="4" fillId="0" borderId="33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0" xfId="1" applyFont="1" applyAlignment="1">
      <alignment horizontal="right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/>
    </xf>
    <xf numFmtId="49" fontId="3" fillId="2" borderId="17" xfId="1" applyNumberFormat="1" applyFont="1" applyFill="1" applyBorder="1" applyAlignment="1">
      <alignment horizontal="center"/>
    </xf>
    <xf numFmtId="49" fontId="3" fillId="2" borderId="21" xfId="1" applyNumberFormat="1" applyFont="1" applyFill="1" applyBorder="1" applyAlignment="1">
      <alignment horizontal="center"/>
    </xf>
    <xf numFmtId="49" fontId="3" fillId="2" borderId="18" xfId="1" applyNumberFormat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49" fontId="3" fillId="2" borderId="22" xfId="1" applyNumberFormat="1" applyFont="1" applyFill="1" applyBorder="1" applyAlignment="1">
      <alignment horizontal="center"/>
    </xf>
    <xf numFmtId="49" fontId="3" fillId="2" borderId="9" xfId="1" applyNumberFormat="1" applyFont="1" applyFill="1" applyBorder="1" applyAlignment="1">
      <alignment horizontal="center"/>
    </xf>
    <xf numFmtId="49" fontId="3" fillId="2" borderId="8" xfId="1" applyNumberFormat="1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4" fontId="8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workbookViewId="0">
      <pane xSplit="2" ySplit="10" topLeftCell="C11" activePane="bottomRight" state="frozen"/>
      <selection pane="topRight" activeCell="BD1" sqref="BD1"/>
      <selection pane="bottomLeft" activeCell="A11" sqref="A11"/>
      <selection pane="bottomRight" activeCell="E27" sqref="E27"/>
    </sheetView>
  </sheetViews>
  <sheetFormatPr defaultRowHeight="15" x14ac:dyDescent="0.25"/>
  <cols>
    <col min="2" max="2" width="77.5703125" customWidth="1"/>
    <col min="3" max="3" width="10.42578125" customWidth="1"/>
    <col min="4" max="4" width="9.85546875" customWidth="1"/>
    <col min="5" max="5" width="13.5703125" style="20" customWidth="1"/>
    <col min="6" max="6" width="14.140625" customWidth="1"/>
    <col min="7" max="7" width="16.5703125" customWidth="1"/>
    <col min="8" max="8" width="13.140625" customWidth="1"/>
    <col min="9" max="9" width="16.7109375" style="20" customWidth="1"/>
    <col min="10" max="10" width="12.5703125" style="20" customWidth="1"/>
    <col min="11" max="11" width="9.140625" customWidth="1"/>
    <col min="12" max="12" width="15.42578125" customWidth="1"/>
  </cols>
  <sheetData>
    <row r="1" spans="1:11" x14ac:dyDescent="0.25">
      <c r="A1" s="2"/>
      <c r="B1" s="2"/>
      <c r="C1" s="2"/>
      <c r="D1" s="2"/>
      <c r="E1" s="16"/>
      <c r="F1" s="2"/>
      <c r="G1" s="2"/>
      <c r="H1" s="2"/>
      <c r="I1" s="16"/>
      <c r="J1" s="17" t="s">
        <v>54</v>
      </c>
    </row>
    <row r="2" spans="1:11" x14ac:dyDescent="0.25">
      <c r="A2" s="2"/>
      <c r="B2" s="2"/>
      <c r="C2" s="2"/>
      <c r="D2" s="2"/>
      <c r="E2" s="16"/>
      <c r="F2" s="2"/>
      <c r="G2" s="2"/>
      <c r="H2" s="2"/>
      <c r="I2" s="16"/>
      <c r="J2" s="17" t="s">
        <v>55</v>
      </c>
    </row>
    <row r="3" spans="1:11" x14ac:dyDescent="0.25">
      <c r="A3" s="2"/>
      <c r="B3" s="2"/>
      <c r="C3" s="2"/>
      <c r="D3" s="2"/>
      <c r="E3" s="16"/>
      <c r="F3" s="2"/>
      <c r="G3" s="2"/>
      <c r="H3" s="2"/>
      <c r="I3" s="16"/>
      <c r="J3" s="17" t="s">
        <v>56</v>
      </c>
    </row>
    <row r="4" spans="1:11" x14ac:dyDescent="0.25">
      <c r="A4" s="1"/>
      <c r="B4" s="1"/>
      <c r="C4" s="1"/>
      <c r="D4" s="1"/>
      <c r="E4" s="18"/>
      <c r="F4" s="1"/>
      <c r="G4" s="1"/>
      <c r="H4" s="1"/>
      <c r="I4" s="18"/>
      <c r="J4" s="18"/>
    </row>
    <row r="5" spans="1:11" ht="21.75" customHeight="1" x14ac:dyDescent="0.25">
      <c r="A5" s="3"/>
      <c r="B5" s="66" t="s">
        <v>52</v>
      </c>
      <c r="C5" s="66"/>
      <c r="D5" s="66"/>
      <c r="E5" s="65" t="s">
        <v>11</v>
      </c>
      <c r="F5" s="65"/>
      <c r="G5" s="65"/>
      <c r="H5" s="65"/>
      <c r="I5" s="32"/>
      <c r="J5" s="19"/>
    </row>
    <row r="6" spans="1:11" x14ac:dyDescent="0.25">
      <c r="A6" s="2"/>
      <c r="B6" s="2"/>
      <c r="C6" s="2"/>
      <c r="D6" s="2"/>
      <c r="E6" s="88" t="s">
        <v>0</v>
      </c>
      <c r="F6" s="88"/>
      <c r="G6" s="88"/>
      <c r="H6" s="88"/>
      <c r="I6" s="16"/>
      <c r="J6" s="16"/>
    </row>
    <row r="7" spans="1:11" ht="15.75" x14ac:dyDescent="0.25">
      <c r="B7" s="66" t="s">
        <v>53</v>
      </c>
      <c r="C7" s="66"/>
      <c r="D7" s="66"/>
      <c r="E7" s="66"/>
      <c r="F7" s="66"/>
      <c r="G7" s="66"/>
      <c r="H7" s="66"/>
      <c r="I7" s="19"/>
      <c r="J7" s="19"/>
    </row>
    <row r="8" spans="1:11" ht="15.75" thickBot="1" x14ac:dyDescent="0.3">
      <c r="A8" s="1"/>
      <c r="B8" s="1"/>
      <c r="C8" s="1"/>
      <c r="D8" s="1"/>
      <c r="E8" s="18"/>
      <c r="F8" s="1"/>
      <c r="G8" s="1"/>
      <c r="H8" s="1"/>
      <c r="I8" s="18"/>
      <c r="J8" s="18"/>
    </row>
    <row r="9" spans="1:11" ht="36" customHeight="1" thickBot="1" x14ac:dyDescent="0.3">
      <c r="A9" s="89" t="s">
        <v>1</v>
      </c>
      <c r="B9" s="89" t="s">
        <v>2</v>
      </c>
      <c r="C9" s="89" t="s">
        <v>3</v>
      </c>
      <c r="D9" s="89"/>
      <c r="E9" s="67" t="s">
        <v>61</v>
      </c>
      <c r="F9" s="68"/>
      <c r="G9" s="69"/>
      <c r="H9" s="89" t="s">
        <v>4</v>
      </c>
      <c r="I9" s="89"/>
      <c r="J9" s="89"/>
    </row>
    <row r="10" spans="1:11" ht="48.75" customHeight="1" thickBot="1" x14ac:dyDescent="0.3">
      <c r="A10" s="89"/>
      <c r="B10" s="89"/>
      <c r="C10" s="4" t="s">
        <v>5</v>
      </c>
      <c r="D10" s="29" t="s">
        <v>6</v>
      </c>
      <c r="E10" s="28" t="s">
        <v>63</v>
      </c>
      <c r="F10" s="4" t="s">
        <v>7</v>
      </c>
      <c r="G10" s="28" t="s">
        <v>62</v>
      </c>
      <c r="H10" s="4" t="s">
        <v>8</v>
      </c>
      <c r="I10" s="11" t="s">
        <v>9</v>
      </c>
      <c r="J10" s="28" t="s">
        <v>10</v>
      </c>
    </row>
    <row r="11" spans="1:11" ht="15.75" thickBot="1" x14ac:dyDescent="0.3">
      <c r="A11" s="5">
        <v>1</v>
      </c>
      <c r="B11" s="12">
        <v>2</v>
      </c>
      <c r="C11" s="5">
        <v>3</v>
      </c>
      <c r="D11" s="30">
        <v>4</v>
      </c>
      <c r="E11" s="26">
        <v>5</v>
      </c>
      <c r="F11" s="5">
        <v>6</v>
      </c>
      <c r="G11" s="31"/>
      <c r="H11" s="6">
        <v>7</v>
      </c>
      <c r="I11" s="21">
        <v>8</v>
      </c>
      <c r="J11" s="26">
        <v>9</v>
      </c>
    </row>
    <row r="12" spans="1:11" s="41" customFormat="1" ht="15" customHeight="1" x14ac:dyDescent="0.2">
      <c r="A12" s="39" t="s">
        <v>99</v>
      </c>
      <c r="B12" s="58" t="s">
        <v>58</v>
      </c>
      <c r="C12" s="70"/>
      <c r="D12" s="71"/>
      <c r="E12" s="72"/>
      <c r="F12" s="40">
        <f>F13+F44+F46</f>
        <v>643489.95960000006</v>
      </c>
      <c r="G12" s="53" t="s">
        <v>12</v>
      </c>
      <c r="H12" s="79"/>
      <c r="I12" s="80"/>
      <c r="J12" s="81"/>
    </row>
    <row r="13" spans="1:11" s="41" customFormat="1" ht="15" customHeight="1" x14ac:dyDescent="0.2">
      <c r="A13" s="42" t="s">
        <v>100</v>
      </c>
      <c r="B13" s="57" t="s">
        <v>59</v>
      </c>
      <c r="C13" s="73"/>
      <c r="D13" s="74"/>
      <c r="E13" s="75"/>
      <c r="F13" s="9">
        <f>F43+F42</f>
        <v>503099.76980000001</v>
      </c>
      <c r="G13" s="54" t="s">
        <v>12</v>
      </c>
      <c r="H13" s="82"/>
      <c r="I13" s="83"/>
      <c r="J13" s="84"/>
    </row>
    <row r="14" spans="1:11" s="41" customFormat="1" ht="15" customHeight="1" thickBot="1" x14ac:dyDescent="0.25">
      <c r="A14" s="42" t="s">
        <v>101</v>
      </c>
      <c r="B14" s="57" t="s">
        <v>60</v>
      </c>
      <c r="C14" s="76"/>
      <c r="D14" s="77"/>
      <c r="E14" s="78"/>
      <c r="F14" s="43">
        <f>SUM(F15:F41)</f>
        <v>124070.23999999999</v>
      </c>
      <c r="G14" s="43" t="s">
        <v>64</v>
      </c>
      <c r="H14" s="85"/>
      <c r="I14" s="86"/>
      <c r="J14" s="87"/>
    </row>
    <row r="15" spans="1:11" s="10" customFormat="1" x14ac:dyDescent="0.25">
      <c r="A15" s="7" t="s">
        <v>70</v>
      </c>
      <c r="B15" s="45" t="s">
        <v>14</v>
      </c>
      <c r="C15" s="63" t="s">
        <v>13</v>
      </c>
      <c r="D15" s="64" t="s">
        <v>51</v>
      </c>
      <c r="E15" s="25" t="s">
        <v>12</v>
      </c>
      <c r="F15" s="52">
        <v>3642.31</v>
      </c>
      <c r="G15" s="52" t="s">
        <v>64</v>
      </c>
      <c r="H15" s="25">
        <v>2.48</v>
      </c>
      <c r="I15" s="61">
        <v>90.63</v>
      </c>
      <c r="J15" s="62">
        <v>1</v>
      </c>
      <c r="K15" s="15"/>
    </row>
    <row r="16" spans="1:11" s="10" customFormat="1" x14ac:dyDescent="0.25">
      <c r="A16" s="7" t="s">
        <v>71</v>
      </c>
      <c r="B16" s="45" t="s">
        <v>15</v>
      </c>
      <c r="C16" s="8" t="s">
        <v>13</v>
      </c>
      <c r="D16" s="27" t="s">
        <v>51</v>
      </c>
      <c r="E16" s="25" t="s">
        <v>12</v>
      </c>
      <c r="F16" s="52">
        <v>5947.6</v>
      </c>
      <c r="G16" s="52" t="s">
        <v>64</v>
      </c>
      <c r="H16" s="13">
        <v>3.4020000000000001</v>
      </c>
      <c r="I16" s="22" t="s">
        <v>41</v>
      </c>
      <c r="J16" s="24"/>
      <c r="K16" s="15"/>
    </row>
    <row r="17" spans="1:11" s="10" customFormat="1" x14ac:dyDescent="0.25">
      <c r="A17" s="7" t="s">
        <v>72</v>
      </c>
      <c r="B17" s="45" t="s">
        <v>16</v>
      </c>
      <c r="C17" s="8" t="s">
        <v>13</v>
      </c>
      <c r="D17" s="27" t="s">
        <v>51</v>
      </c>
      <c r="E17" s="25" t="s">
        <v>12</v>
      </c>
      <c r="F17" s="52">
        <v>2117.69</v>
      </c>
      <c r="G17" s="52" t="s">
        <v>64</v>
      </c>
      <c r="H17" s="13">
        <v>1.6459999999999999</v>
      </c>
      <c r="I17" s="22"/>
      <c r="J17" s="24"/>
      <c r="K17" s="15"/>
    </row>
    <row r="18" spans="1:11" s="10" customFormat="1" x14ac:dyDescent="0.25">
      <c r="A18" s="7" t="s">
        <v>73</v>
      </c>
      <c r="B18" s="45" t="s">
        <v>17</v>
      </c>
      <c r="C18" s="8" t="s">
        <v>13</v>
      </c>
      <c r="D18" s="27" t="s">
        <v>51</v>
      </c>
      <c r="E18" s="25" t="s">
        <v>12</v>
      </c>
      <c r="F18" s="52">
        <v>5467.82</v>
      </c>
      <c r="G18" s="52" t="s">
        <v>64</v>
      </c>
      <c r="H18" s="13">
        <v>4.1340000000000003</v>
      </c>
      <c r="I18" s="22">
        <v>63</v>
      </c>
      <c r="J18" s="24"/>
      <c r="K18" s="15"/>
    </row>
    <row r="19" spans="1:11" s="10" customFormat="1" x14ac:dyDescent="0.25">
      <c r="A19" s="7" t="s">
        <v>74</v>
      </c>
      <c r="B19" s="45" t="s">
        <v>18</v>
      </c>
      <c r="C19" s="8" t="s">
        <v>13</v>
      </c>
      <c r="D19" s="27" t="s">
        <v>51</v>
      </c>
      <c r="E19" s="25" t="s">
        <v>12</v>
      </c>
      <c r="F19" s="52">
        <v>5377.76</v>
      </c>
      <c r="G19" s="52" t="s">
        <v>64</v>
      </c>
      <c r="H19" s="13">
        <v>3.5209999999999999</v>
      </c>
      <c r="I19" s="8" t="s">
        <v>42</v>
      </c>
      <c r="J19" s="24">
        <v>1</v>
      </c>
      <c r="K19" s="15"/>
    </row>
    <row r="20" spans="1:11" s="10" customFormat="1" x14ac:dyDescent="0.25">
      <c r="A20" s="7" t="s">
        <v>75</v>
      </c>
      <c r="B20" s="45" t="s">
        <v>19</v>
      </c>
      <c r="C20" s="8" t="s">
        <v>13</v>
      </c>
      <c r="D20" s="27" t="s">
        <v>51</v>
      </c>
      <c r="E20" s="25" t="s">
        <v>12</v>
      </c>
      <c r="F20" s="52">
        <v>233.85</v>
      </c>
      <c r="G20" s="52" t="s">
        <v>64</v>
      </c>
      <c r="H20" s="23">
        <v>0.215</v>
      </c>
      <c r="I20" s="22">
        <v>63</v>
      </c>
      <c r="J20" s="24"/>
      <c r="K20" s="15"/>
    </row>
    <row r="21" spans="1:11" s="10" customFormat="1" x14ac:dyDescent="0.25">
      <c r="A21" s="7" t="s">
        <v>76</v>
      </c>
      <c r="B21" s="45" t="s">
        <v>20</v>
      </c>
      <c r="C21" s="8" t="s">
        <v>13</v>
      </c>
      <c r="D21" s="27" t="s">
        <v>51</v>
      </c>
      <c r="E21" s="25" t="s">
        <v>12</v>
      </c>
      <c r="F21" s="52">
        <v>545.35</v>
      </c>
      <c r="G21" s="52" t="s">
        <v>64</v>
      </c>
      <c r="H21" s="13">
        <v>0.56599999999999995</v>
      </c>
      <c r="I21" s="22">
        <v>63</v>
      </c>
      <c r="J21" s="24"/>
      <c r="K21" s="15"/>
    </row>
    <row r="22" spans="1:11" s="10" customFormat="1" x14ac:dyDescent="0.25">
      <c r="A22" s="7" t="s">
        <v>77</v>
      </c>
      <c r="B22" s="45" t="s">
        <v>21</v>
      </c>
      <c r="C22" s="8" t="s">
        <v>13</v>
      </c>
      <c r="D22" s="27" t="s">
        <v>51</v>
      </c>
      <c r="E22" s="25" t="s">
        <v>12</v>
      </c>
      <c r="F22" s="52">
        <v>1721.96</v>
      </c>
      <c r="G22" s="52" t="s">
        <v>64</v>
      </c>
      <c r="H22" s="13">
        <v>1.0289999999999999</v>
      </c>
      <c r="I22" s="8" t="s">
        <v>43</v>
      </c>
      <c r="J22" s="24"/>
      <c r="K22" s="15"/>
    </row>
    <row r="23" spans="1:11" s="10" customFormat="1" x14ac:dyDescent="0.25">
      <c r="A23" s="7" t="s">
        <v>78</v>
      </c>
      <c r="B23" s="45" t="s">
        <v>22</v>
      </c>
      <c r="C23" s="8" t="s">
        <v>13</v>
      </c>
      <c r="D23" s="27" t="s">
        <v>51</v>
      </c>
      <c r="E23" s="25" t="s">
        <v>12</v>
      </c>
      <c r="F23" s="52">
        <v>773.6</v>
      </c>
      <c r="G23" s="52" t="s">
        <v>64</v>
      </c>
      <c r="H23" s="13">
        <v>0.45500000000000002</v>
      </c>
      <c r="I23" s="22">
        <v>63</v>
      </c>
      <c r="J23" s="24"/>
      <c r="K23" s="15"/>
    </row>
    <row r="24" spans="1:11" s="10" customFormat="1" x14ac:dyDescent="0.25">
      <c r="A24" s="7" t="s">
        <v>79</v>
      </c>
      <c r="B24" s="45" t="s">
        <v>23</v>
      </c>
      <c r="C24" s="8" t="s">
        <v>13</v>
      </c>
      <c r="D24" s="27" t="s">
        <v>51</v>
      </c>
      <c r="E24" s="25" t="s">
        <v>12</v>
      </c>
      <c r="F24" s="52">
        <v>1151.72</v>
      </c>
      <c r="G24" s="52" t="s">
        <v>64</v>
      </c>
      <c r="H24" s="13">
        <v>0.67500000000000004</v>
      </c>
      <c r="I24" s="22" t="s">
        <v>44</v>
      </c>
      <c r="J24" s="24"/>
      <c r="K24" s="15"/>
    </row>
    <row r="25" spans="1:11" s="10" customFormat="1" x14ac:dyDescent="0.25">
      <c r="A25" s="7" t="s">
        <v>80</v>
      </c>
      <c r="B25" s="45" t="s">
        <v>24</v>
      </c>
      <c r="C25" s="8" t="s">
        <v>13</v>
      </c>
      <c r="D25" s="27" t="s">
        <v>51</v>
      </c>
      <c r="E25" s="25" t="s">
        <v>12</v>
      </c>
      <c r="F25" s="52">
        <v>3420</v>
      </c>
      <c r="G25" s="52" t="s">
        <v>64</v>
      </c>
      <c r="H25" s="13">
        <v>1.2410000000000001</v>
      </c>
      <c r="I25" s="22" t="s">
        <v>41</v>
      </c>
      <c r="J25" s="24"/>
      <c r="K25" s="15"/>
    </row>
    <row r="26" spans="1:11" s="10" customFormat="1" x14ac:dyDescent="0.25">
      <c r="A26" s="7" t="s">
        <v>81</v>
      </c>
      <c r="B26" s="45" t="s">
        <v>25</v>
      </c>
      <c r="C26" s="8" t="s">
        <v>13</v>
      </c>
      <c r="D26" s="27" t="s">
        <v>51</v>
      </c>
      <c r="E26" s="25" t="s">
        <v>12</v>
      </c>
      <c r="F26" s="52">
        <v>2981.93</v>
      </c>
      <c r="G26" s="52" t="s">
        <v>64</v>
      </c>
      <c r="H26" s="13">
        <v>2.0840000000000001</v>
      </c>
      <c r="I26" s="22" t="s">
        <v>41</v>
      </c>
      <c r="J26" s="24"/>
      <c r="K26" s="15"/>
    </row>
    <row r="27" spans="1:11" s="10" customFormat="1" x14ac:dyDescent="0.25">
      <c r="A27" s="7" t="s">
        <v>82</v>
      </c>
      <c r="B27" s="45" t="s">
        <v>26</v>
      </c>
      <c r="C27" s="8" t="s">
        <v>13</v>
      </c>
      <c r="D27" s="27" t="s">
        <v>51</v>
      </c>
      <c r="E27" s="25" t="s">
        <v>12</v>
      </c>
      <c r="F27" s="52">
        <v>784.49</v>
      </c>
      <c r="G27" s="52" t="s">
        <v>64</v>
      </c>
      <c r="H27" s="13">
        <v>0.58299999999999996</v>
      </c>
      <c r="I27" s="22" t="s">
        <v>41</v>
      </c>
      <c r="J27" s="24"/>
      <c r="K27" s="15"/>
    </row>
    <row r="28" spans="1:11" s="10" customFormat="1" x14ac:dyDescent="0.25">
      <c r="A28" s="7" t="s">
        <v>83</v>
      </c>
      <c r="B28" s="45" t="s">
        <v>27</v>
      </c>
      <c r="C28" s="8" t="s">
        <v>13</v>
      </c>
      <c r="D28" s="27" t="s">
        <v>51</v>
      </c>
      <c r="E28" s="25" t="s">
        <v>12</v>
      </c>
      <c r="F28" s="52">
        <v>1698.59</v>
      </c>
      <c r="G28" s="52" t="s">
        <v>64</v>
      </c>
      <c r="H28" s="13">
        <v>0.98599999999999999</v>
      </c>
      <c r="I28" s="22">
        <v>110</v>
      </c>
      <c r="J28" s="24"/>
      <c r="K28" s="15"/>
    </row>
    <row r="29" spans="1:11" s="10" customFormat="1" x14ac:dyDescent="0.25">
      <c r="A29" s="7" t="s">
        <v>84</v>
      </c>
      <c r="B29" s="45" t="s">
        <v>28</v>
      </c>
      <c r="C29" s="8" t="s">
        <v>13</v>
      </c>
      <c r="D29" s="27" t="s">
        <v>51</v>
      </c>
      <c r="E29" s="25" t="s">
        <v>12</v>
      </c>
      <c r="F29" s="52">
        <v>735.37</v>
      </c>
      <c r="G29" s="52" t="s">
        <v>64</v>
      </c>
      <c r="H29" s="13">
        <v>0.81399999999999995</v>
      </c>
      <c r="I29" s="22">
        <v>63</v>
      </c>
      <c r="J29" s="24"/>
      <c r="K29" s="15"/>
    </row>
    <row r="30" spans="1:11" s="10" customFormat="1" ht="22.5" x14ac:dyDescent="0.25">
      <c r="A30" s="7" t="s">
        <v>85</v>
      </c>
      <c r="B30" s="45" t="s">
        <v>29</v>
      </c>
      <c r="C30" s="8" t="s">
        <v>13</v>
      </c>
      <c r="D30" s="27" t="s">
        <v>51</v>
      </c>
      <c r="E30" s="25" t="s">
        <v>12</v>
      </c>
      <c r="F30" s="52">
        <v>2221.65</v>
      </c>
      <c r="G30" s="52" t="s">
        <v>64</v>
      </c>
      <c r="H30" s="13">
        <v>1.73</v>
      </c>
      <c r="I30" s="22">
        <v>40.630000000000003</v>
      </c>
      <c r="J30" s="24">
        <v>1</v>
      </c>
      <c r="K30" s="15"/>
    </row>
    <row r="31" spans="1:11" s="10" customFormat="1" x14ac:dyDescent="0.25">
      <c r="A31" s="7" t="s">
        <v>86</v>
      </c>
      <c r="B31" s="45" t="s">
        <v>30</v>
      </c>
      <c r="C31" s="8" t="s">
        <v>13</v>
      </c>
      <c r="D31" s="27" t="s">
        <v>51</v>
      </c>
      <c r="E31" s="25" t="s">
        <v>12</v>
      </c>
      <c r="F31" s="52">
        <v>801.58</v>
      </c>
      <c r="G31" s="52" t="s">
        <v>64</v>
      </c>
      <c r="H31" s="13">
        <v>0.64900000000000002</v>
      </c>
      <c r="I31" s="22" t="s">
        <v>41</v>
      </c>
      <c r="J31" s="24"/>
      <c r="K31" s="15"/>
    </row>
    <row r="32" spans="1:11" s="10" customFormat="1" x14ac:dyDescent="0.25">
      <c r="A32" s="7" t="s">
        <v>87</v>
      </c>
      <c r="B32" s="45" t="s">
        <v>31</v>
      </c>
      <c r="C32" s="8" t="s">
        <v>13</v>
      </c>
      <c r="D32" s="27" t="s">
        <v>51</v>
      </c>
      <c r="E32" s="25" t="s">
        <v>12</v>
      </c>
      <c r="F32" s="52">
        <v>6101.21</v>
      </c>
      <c r="G32" s="52" t="s">
        <v>64</v>
      </c>
      <c r="H32" s="13">
        <v>2.8679999999999999</v>
      </c>
      <c r="I32" s="22" t="s">
        <v>44</v>
      </c>
      <c r="J32" s="24">
        <v>1</v>
      </c>
      <c r="K32" s="15"/>
    </row>
    <row r="33" spans="1:12" s="10" customFormat="1" x14ac:dyDescent="0.25">
      <c r="A33" s="7" t="s">
        <v>88</v>
      </c>
      <c r="B33" s="45" t="s">
        <v>32</v>
      </c>
      <c r="C33" s="8" t="s">
        <v>13</v>
      </c>
      <c r="D33" s="27" t="s">
        <v>51</v>
      </c>
      <c r="E33" s="25" t="s">
        <v>12</v>
      </c>
      <c r="F33" s="52">
        <v>1482.75</v>
      </c>
      <c r="G33" s="52" t="s">
        <v>64</v>
      </c>
      <c r="H33" s="13">
        <v>1.161</v>
      </c>
      <c r="I33" s="22">
        <v>90.63</v>
      </c>
      <c r="J33" s="24"/>
      <c r="K33" s="15"/>
    </row>
    <row r="34" spans="1:12" s="10" customFormat="1" x14ac:dyDescent="0.25">
      <c r="A34" s="7" t="s">
        <v>89</v>
      </c>
      <c r="B34" s="45" t="s">
        <v>33</v>
      </c>
      <c r="C34" s="8" t="s">
        <v>13</v>
      </c>
      <c r="D34" s="27" t="s">
        <v>51</v>
      </c>
      <c r="E34" s="25" t="s">
        <v>12</v>
      </c>
      <c r="F34" s="52">
        <v>7185</v>
      </c>
      <c r="G34" s="52" t="s">
        <v>64</v>
      </c>
      <c r="H34" s="13">
        <v>2.39</v>
      </c>
      <c r="I34" s="22" t="s">
        <v>45</v>
      </c>
      <c r="J34" s="24">
        <v>1</v>
      </c>
      <c r="K34" s="15"/>
    </row>
    <row r="35" spans="1:12" s="10" customFormat="1" x14ac:dyDescent="0.25">
      <c r="A35" s="7" t="s">
        <v>90</v>
      </c>
      <c r="B35" s="45" t="s">
        <v>34</v>
      </c>
      <c r="C35" s="8" t="s">
        <v>13</v>
      </c>
      <c r="D35" s="27" t="s">
        <v>51</v>
      </c>
      <c r="E35" s="25" t="s">
        <v>12</v>
      </c>
      <c r="F35" s="52">
        <v>35321</v>
      </c>
      <c r="G35" s="52" t="s">
        <v>64</v>
      </c>
      <c r="H35" s="13">
        <v>19.786000000000001</v>
      </c>
      <c r="I35" s="22" t="s">
        <v>46</v>
      </c>
      <c r="J35" s="24">
        <v>2</v>
      </c>
      <c r="K35" s="15"/>
    </row>
    <row r="36" spans="1:12" s="10" customFormat="1" x14ac:dyDescent="0.25">
      <c r="A36" s="7" t="s">
        <v>91</v>
      </c>
      <c r="B36" s="45" t="s">
        <v>35</v>
      </c>
      <c r="C36" s="8" t="s">
        <v>13</v>
      </c>
      <c r="D36" s="27" t="s">
        <v>51</v>
      </c>
      <c r="E36" s="25" t="s">
        <v>12</v>
      </c>
      <c r="F36" s="52">
        <v>15801.38</v>
      </c>
      <c r="G36" s="52" t="s">
        <v>64</v>
      </c>
      <c r="H36" s="13">
        <v>17.954000000000001</v>
      </c>
      <c r="I36" s="22" t="s">
        <v>47</v>
      </c>
      <c r="J36" s="24"/>
      <c r="K36" s="15"/>
    </row>
    <row r="37" spans="1:12" s="10" customFormat="1" x14ac:dyDescent="0.25">
      <c r="A37" s="7" t="s">
        <v>92</v>
      </c>
      <c r="B37" s="45" t="s">
        <v>36</v>
      </c>
      <c r="C37" s="8" t="s">
        <v>13</v>
      </c>
      <c r="D37" s="27" t="s">
        <v>51</v>
      </c>
      <c r="E37" s="25" t="s">
        <v>12</v>
      </c>
      <c r="F37" s="52">
        <v>5958.45</v>
      </c>
      <c r="G37" s="52" t="s">
        <v>64</v>
      </c>
      <c r="H37" s="13">
        <v>4.423</v>
      </c>
      <c r="I37" s="22" t="s">
        <v>48</v>
      </c>
      <c r="J37" s="24">
        <v>1</v>
      </c>
      <c r="K37" s="15"/>
    </row>
    <row r="38" spans="1:12" s="10" customFormat="1" x14ac:dyDescent="0.25">
      <c r="A38" s="7" t="s">
        <v>93</v>
      </c>
      <c r="B38" s="45" t="s">
        <v>37</v>
      </c>
      <c r="C38" s="8" t="s">
        <v>13</v>
      </c>
      <c r="D38" s="27" t="s">
        <v>51</v>
      </c>
      <c r="E38" s="25" t="s">
        <v>12</v>
      </c>
      <c r="F38" s="52">
        <v>5055.68</v>
      </c>
      <c r="G38" s="52" t="s">
        <v>64</v>
      </c>
      <c r="H38" s="13">
        <v>3.4079999999999999</v>
      </c>
      <c r="I38" s="22" t="s">
        <v>44</v>
      </c>
      <c r="J38" s="24">
        <v>1</v>
      </c>
      <c r="K38" s="15"/>
    </row>
    <row r="39" spans="1:12" s="10" customFormat="1" x14ac:dyDescent="0.25">
      <c r="A39" s="7" t="s">
        <v>94</v>
      </c>
      <c r="B39" s="45" t="s">
        <v>38</v>
      </c>
      <c r="C39" s="8" t="s">
        <v>13</v>
      </c>
      <c r="D39" s="27" t="s">
        <v>51</v>
      </c>
      <c r="E39" s="25" t="s">
        <v>12</v>
      </c>
      <c r="F39" s="52">
        <v>3254.92</v>
      </c>
      <c r="G39" s="52" t="s">
        <v>64</v>
      </c>
      <c r="H39" s="13">
        <v>1.137</v>
      </c>
      <c r="I39" s="22" t="s">
        <v>49</v>
      </c>
      <c r="J39" s="24">
        <v>1</v>
      </c>
      <c r="K39" s="15"/>
    </row>
    <row r="40" spans="1:12" s="10" customFormat="1" x14ac:dyDescent="0.25">
      <c r="A40" s="7" t="s">
        <v>95</v>
      </c>
      <c r="B40" s="45" t="s">
        <v>39</v>
      </c>
      <c r="C40" s="8" t="s">
        <v>13</v>
      </c>
      <c r="D40" s="27" t="s">
        <v>51</v>
      </c>
      <c r="E40" s="25" t="s">
        <v>12</v>
      </c>
      <c r="F40" s="52">
        <v>2976.53</v>
      </c>
      <c r="G40" s="52" t="s">
        <v>64</v>
      </c>
      <c r="H40" s="13">
        <v>1.9730000000000001</v>
      </c>
      <c r="I40" s="22" t="s">
        <v>50</v>
      </c>
      <c r="J40" s="24">
        <v>1</v>
      </c>
      <c r="K40" s="15"/>
    </row>
    <row r="41" spans="1:12" s="10" customFormat="1" ht="15.75" thickBot="1" x14ac:dyDescent="0.3">
      <c r="A41" s="7" t="s">
        <v>96</v>
      </c>
      <c r="B41" s="45" t="s">
        <v>40</v>
      </c>
      <c r="C41" s="33" t="s">
        <v>13</v>
      </c>
      <c r="D41" s="34" t="s">
        <v>51</v>
      </c>
      <c r="E41" s="35" t="s">
        <v>12</v>
      </c>
      <c r="F41" s="52">
        <v>1310.05</v>
      </c>
      <c r="G41" s="52" t="s">
        <v>64</v>
      </c>
      <c r="H41" s="36">
        <v>0.77600000000000002</v>
      </c>
      <c r="I41" s="37">
        <v>110</v>
      </c>
      <c r="J41" s="38"/>
      <c r="K41" s="15"/>
    </row>
    <row r="42" spans="1:12" s="41" customFormat="1" ht="27.75" customHeight="1" x14ac:dyDescent="0.2">
      <c r="A42" s="42" t="s">
        <v>57</v>
      </c>
      <c r="B42" s="57" t="s">
        <v>97</v>
      </c>
      <c r="C42" s="70"/>
      <c r="D42" s="71"/>
      <c r="E42" s="72"/>
      <c r="F42" s="44">
        <v>283095.18489999999</v>
      </c>
      <c r="G42" s="60" t="s">
        <v>98</v>
      </c>
      <c r="H42" s="79"/>
      <c r="I42" s="80"/>
      <c r="J42" s="81"/>
      <c r="K42" s="90"/>
      <c r="L42" s="90"/>
    </row>
    <row r="43" spans="1:12" s="41" customFormat="1" ht="15" customHeight="1" x14ac:dyDescent="0.2">
      <c r="A43" s="42" t="s">
        <v>102</v>
      </c>
      <c r="B43" s="57" t="s">
        <v>65</v>
      </c>
      <c r="C43" s="73"/>
      <c r="D43" s="74"/>
      <c r="E43" s="75"/>
      <c r="F43" s="59">
        <v>220004.58489999999</v>
      </c>
      <c r="G43" s="43" t="s">
        <v>69</v>
      </c>
      <c r="H43" s="82"/>
      <c r="I43" s="83"/>
      <c r="J43" s="84"/>
      <c r="K43" s="90"/>
      <c r="L43" s="90"/>
    </row>
    <row r="44" spans="1:12" s="41" customFormat="1" ht="15" customHeight="1" x14ac:dyDescent="0.2">
      <c r="A44" s="49" t="s">
        <v>103</v>
      </c>
      <c r="B44" s="56" t="s">
        <v>68</v>
      </c>
      <c r="C44" s="73"/>
      <c r="D44" s="74"/>
      <c r="E44" s="75"/>
      <c r="F44" s="44">
        <v>140168.10490000001</v>
      </c>
      <c r="G44" s="43" t="s">
        <v>69</v>
      </c>
      <c r="H44" s="82"/>
      <c r="I44" s="83"/>
      <c r="J44" s="84"/>
      <c r="K44" s="46"/>
    </row>
    <row r="45" spans="1:12" s="51" customFormat="1" ht="18" customHeight="1" x14ac:dyDescent="0.25">
      <c r="A45" s="42" t="s">
        <v>104</v>
      </c>
      <c r="B45" s="50" t="s">
        <v>66</v>
      </c>
      <c r="C45" s="73"/>
      <c r="D45" s="74"/>
      <c r="E45" s="75"/>
      <c r="F45" s="55">
        <v>0</v>
      </c>
      <c r="G45" s="43" t="s">
        <v>12</v>
      </c>
      <c r="H45" s="82"/>
      <c r="I45" s="83"/>
      <c r="J45" s="84"/>
    </row>
    <row r="46" spans="1:12" s="41" customFormat="1" ht="15.75" customHeight="1" thickBot="1" x14ac:dyDescent="0.25">
      <c r="A46" s="47" t="s">
        <v>105</v>
      </c>
      <c r="B46" s="48" t="s">
        <v>67</v>
      </c>
      <c r="C46" s="76"/>
      <c r="D46" s="77"/>
      <c r="E46" s="78"/>
      <c r="F46" s="14">
        <v>222.0849</v>
      </c>
      <c r="G46" s="43" t="s">
        <v>69</v>
      </c>
      <c r="H46" s="85"/>
      <c r="I46" s="86"/>
      <c r="J46" s="87"/>
    </row>
    <row r="47" spans="1:12" x14ac:dyDescent="0.25">
      <c r="A47" s="1"/>
      <c r="B47" s="1"/>
      <c r="C47" s="1"/>
      <c r="D47" s="1"/>
      <c r="E47" s="18"/>
      <c r="F47" s="1"/>
      <c r="G47" s="1"/>
      <c r="H47" s="1"/>
      <c r="I47" s="18"/>
      <c r="J47" s="18"/>
    </row>
  </sheetData>
  <mergeCells count="13">
    <mergeCell ref="C42:E46"/>
    <mergeCell ref="H42:J46"/>
    <mergeCell ref="E6:H6"/>
    <mergeCell ref="A9:A10"/>
    <mergeCell ref="B9:B10"/>
    <mergeCell ref="C9:D9"/>
    <mergeCell ref="H9:J9"/>
    <mergeCell ref="E5:H5"/>
    <mergeCell ref="B7:H7"/>
    <mergeCell ref="B5:D5"/>
    <mergeCell ref="E9:G9"/>
    <mergeCell ref="C12:E14"/>
    <mergeCell ref="H12:J14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cp:lastPrinted>2017-04-18T09:54:19Z</cp:lastPrinted>
  <dcterms:created xsi:type="dcterms:W3CDTF">2016-01-27T07:03:21Z</dcterms:created>
  <dcterms:modified xsi:type="dcterms:W3CDTF">2020-02-12T06:37:57Z</dcterms:modified>
</cp:coreProperties>
</file>