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10" windowHeight="10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19" i="1" l="1"/>
  <c r="CD12" i="1" l="1"/>
  <c r="CD15" i="1" l="1"/>
</calcChain>
</file>

<file path=xl/sharedStrings.xml><?xml version="1.0" encoding="utf-8"?>
<sst xmlns="http://schemas.openxmlformats.org/spreadsheetml/2006/main" count="48" uniqueCount="45">
  <si>
    <t>Приложение 4б</t>
  </si>
  <si>
    <t>к Приказу ФСТ России</t>
  </si>
  <si>
    <t>от 31.01.2011 № 36-э</t>
  </si>
  <si>
    <r>
      <t xml:space="preserve">Информация об инвестиционных программах </t>
    </r>
    <r>
      <rPr>
        <b/>
        <vertAlign val="superscript"/>
        <sz val="12"/>
        <rFont val="Times New Roman"/>
        <family val="1"/>
        <charset val="204"/>
      </rPr>
      <t>1</t>
    </r>
  </si>
  <si>
    <t>(наименование субъекта естественных монополий)</t>
  </si>
  <si>
    <t>в сфере оказания услуг по транспортировке газа по газораспределительным сетям</t>
  </si>
  <si>
    <t>№ № пунк-тов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</si>
  <si>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</si>
  <si>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</si>
  <si>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</si>
  <si>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</si>
  <si>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</si>
  <si>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</si>
  <si>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
по объекту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</si>
  <si>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</si>
  <si>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</si>
  <si>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</si>
  <si>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</si>
  <si>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1</t>
  </si>
  <si>
    <r>
      <t xml:space="preserve">Общая сумма инвестиций </t>
    </r>
    <r>
      <rPr>
        <b/>
        <vertAlign val="superscript"/>
        <sz val="11"/>
        <rFont val="Times New Roman"/>
        <family val="1"/>
        <charset val="204"/>
      </rPr>
      <t>2</t>
    </r>
  </si>
  <si>
    <t>2</t>
  </si>
  <si>
    <r>
      <t xml:space="preserve">Сведения о строительстве, реконструкции объектов капитального строительства </t>
    </r>
    <r>
      <rPr>
        <b/>
        <vertAlign val="superscript"/>
        <sz val="10"/>
        <rFont val="Times New Roman"/>
        <family val="1"/>
        <charset val="204"/>
      </rPr>
      <t>3</t>
    </r>
  </si>
  <si>
    <t xml:space="preserve">в том числе за счет специальной надбавки </t>
  </si>
  <si>
    <t>2.1</t>
  </si>
  <si>
    <t>2.1.1</t>
  </si>
  <si>
    <t>2.1.2</t>
  </si>
  <si>
    <t>3</t>
  </si>
  <si>
    <t>4</t>
  </si>
  <si>
    <r>
      <t xml:space="preserve">Сведения о приобретении внеоборотных активов </t>
    </r>
    <r>
      <rPr>
        <b/>
        <vertAlign val="superscript"/>
        <sz val="11"/>
        <rFont val="Times New Roman"/>
        <family val="1"/>
        <charset val="204"/>
      </rPr>
      <t>3</t>
    </r>
  </si>
  <si>
    <r>
      <t>_____</t>
    </r>
    <r>
      <rPr>
        <sz val="8"/>
        <rFont val="Times New Roman"/>
        <family val="1"/>
        <charset val="204"/>
      </rPr>
      <t>Примечание:</t>
    </r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</si>
  <si>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  </r>
  </si>
  <si>
    <r>
      <t>_____</t>
    </r>
    <r>
      <rPr>
        <vertAlign val="superscript"/>
        <sz val="8"/>
        <rFont val="Times New Roman"/>
        <family val="1"/>
        <charset val="204"/>
      </rPr>
      <t>2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  </r>
  </si>
  <si>
    <r>
      <t>_____</t>
    </r>
    <r>
      <rPr>
        <vertAlign val="superscript"/>
        <sz val="8"/>
        <rFont val="Times New Roman"/>
        <family val="1"/>
        <charset val="204"/>
      </rPr>
      <t>3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  </r>
  </si>
  <si>
    <r>
      <t>_____</t>
    </r>
    <r>
      <rPr>
        <vertAlign val="superscript"/>
        <sz val="8"/>
        <rFont val="Times New Roman"/>
        <family val="1"/>
        <charset val="204"/>
      </rPr>
      <t>4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  </r>
  </si>
  <si>
    <t>АО " Газпром газораспределение Оренбург"</t>
  </si>
  <si>
    <r>
      <t xml:space="preserve">Сведения о долгосрочных финансовых вложениях </t>
    </r>
    <r>
      <rPr>
        <b/>
        <vertAlign val="superscript"/>
        <sz val="9"/>
        <rFont val="Times New Roman"/>
        <family val="1"/>
        <charset val="204"/>
      </rPr>
      <t>3</t>
    </r>
  </si>
  <si>
    <r>
      <t xml:space="preserve">Новые объекты </t>
    </r>
    <r>
      <rPr>
        <b/>
        <vertAlign val="superscript"/>
        <sz val="9"/>
        <rFont val="Times New Roman"/>
        <family val="1"/>
        <charset val="204"/>
      </rPr>
      <t xml:space="preserve">4  </t>
    </r>
  </si>
  <si>
    <t>-</t>
  </si>
  <si>
    <t>2017</t>
  </si>
  <si>
    <t>Газопровод высокого давления в г.Оренбурге п.Берды жилой комплекс "Энергостроитель"</t>
  </si>
  <si>
    <t>2018</t>
  </si>
  <si>
    <t>Газопровод к жилым домам п. Загородный г.Бузулука</t>
  </si>
  <si>
    <t>90,89,160,110,180,32</t>
  </si>
  <si>
    <t>114,225,160,110,90,63</t>
  </si>
  <si>
    <t>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</si>
</sst>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4" fillId="0" borderId="0" xfId="1" applyFont="1"/>
    <xf numFmtId="0" fontId="2" fillId="0" borderId="0" xfId="1" applyFont="1"/>
    <xf numFmtId="0" fontId="5" fillId="0" borderId="0" xfId="1" applyFont="1"/>
    <xf numFmtId="0" fontId="6" fillId="0" borderId="1" xfId="1" applyFont="1" applyBorder="1" applyAlignment="1">
      <alignment horizontal="left" wrapText="1"/>
    </xf>
    <xf numFmtId="0" fontId="6" fillId="0" borderId="2" xfId="1" applyFont="1" applyBorder="1" applyAlignment="1">
      <alignment horizontal="left" wrapText="1"/>
    </xf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49" fontId="6" fillId="2" borderId="9" xfId="1" applyNumberFormat="1" applyFont="1" applyFill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49" fontId="6" fillId="2" borderId="22" xfId="1" applyNumberFormat="1" applyFont="1" applyFill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/>
    </xf>
    <xf numFmtId="49" fontId="8" fillId="0" borderId="11" xfId="1" applyNumberFormat="1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/>
    </xf>
    <xf numFmtId="0" fontId="16" fillId="0" borderId="2" xfId="1" applyFont="1" applyFill="1" applyBorder="1" applyAlignment="1">
      <alignment vertical="center" wrapText="1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8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12" fillId="0" borderId="6" xfId="1" applyNumberFormat="1" applyFont="1" applyBorder="1" applyAlignment="1">
      <alignment horizontal="center"/>
    </xf>
    <xf numFmtId="49" fontId="6" fillId="0" borderId="19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vertical="top"/>
    </xf>
    <xf numFmtId="0" fontId="10" fillId="0" borderId="0" xfId="1" applyFont="1" applyAlignment="1"/>
    <xf numFmtId="0" fontId="6" fillId="2" borderId="0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27" xfId="1" applyNumberFormat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wrapText="1"/>
    </xf>
    <xf numFmtId="4" fontId="13" fillId="0" borderId="10" xfId="1" applyNumberFormat="1" applyFont="1" applyFill="1" applyBorder="1" applyAlignment="1">
      <alignment horizontal="center"/>
    </xf>
    <xf numFmtId="4" fontId="12" fillId="0" borderId="6" xfId="1" applyNumberFormat="1" applyFont="1" applyFill="1" applyBorder="1" applyAlignment="1">
      <alignment horizontal="center" vertical="center"/>
    </xf>
    <xf numFmtId="4" fontId="12" fillId="0" borderId="31" xfId="1" applyNumberFormat="1" applyFont="1" applyBorder="1" applyAlignment="1">
      <alignment horizontal="center"/>
    </xf>
    <xf numFmtId="0" fontId="17" fillId="0" borderId="0" xfId="0" applyFont="1"/>
    <xf numFmtId="0" fontId="10" fillId="0" borderId="7" xfId="1" applyFont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top"/>
    </xf>
    <xf numFmtId="0" fontId="13" fillId="0" borderId="5" xfId="1" applyFont="1" applyBorder="1" applyAlignment="1">
      <alignment horizontal="left" wrapText="1"/>
    </xf>
    <xf numFmtId="0" fontId="13" fillId="0" borderId="14" xfId="1" applyFont="1" applyBorder="1" applyAlignment="1">
      <alignment horizontal="left" wrapText="1"/>
    </xf>
    <xf numFmtId="0" fontId="6" fillId="2" borderId="18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29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8" fillId="0" borderId="3" xfId="1" applyFont="1" applyBorder="1" applyAlignment="1">
      <alignment horizontal="left" wrapText="1"/>
    </xf>
    <xf numFmtId="0" fontId="8" fillId="0" borderId="2" xfId="1" applyFont="1" applyBorder="1" applyAlignment="1">
      <alignment horizontal="left" wrapText="1"/>
    </xf>
    <xf numFmtId="0" fontId="12" fillId="0" borderId="2" xfId="1" applyFont="1" applyBorder="1" applyAlignment="1">
      <alignment horizontal="left" wrapText="1"/>
    </xf>
    <xf numFmtId="0" fontId="12" fillId="0" borderId="1" xfId="1" applyFont="1" applyBorder="1" applyAlignment="1">
      <alignment horizontal="left" wrapText="1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left" wrapText="1"/>
    </xf>
    <xf numFmtId="0" fontId="13" fillId="0" borderId="2" xfId="1" applyFont="1" applyBorder="1" applyAlignment="1">
      <alignment horizontal="left" wrapText="1"/>
    </xf>
    <xf numFmtId="0" fontId="13" fillId="0" borderId="1" xfId="1" applyFont="1" applyBorder="1" applyAlignment="1">
      <alignment horizontal="left" wrapText="1"/>
    </xf>
    <xf numFmtId="0" fontId="6" fillId="2" borderId="18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49" fontId="6" fillId="2" borderId="27" xfId="1" applyNumberFormat="1" applyFont="1" applyFill="1" applyBorder="1" applyAlignment="1">
      <alignment horizontal="center"/>
    </xf>
    <xf numFmtId="49" fontId="6" fillId="2" borderId="18" xfId="1" applyNumberFormat="1" applyFont="1" applyFill="1" applyBorder="1" applyAlignment="1">
      <alignment horizontal="center"/>
    </xf>
    <xf numFmtId="49" fontId="6" fillId="2" borderId="28" xfId="1" applyNumberFormat="1" applyFont="1" applyFill="1" applyBorder="1" applyAlignment="1">
      <alignment horizontal="center"/>
    </xf>
    <xf numFmtId="49" fontId="6" fillId="2" borderId="9" xfId="1" applyNumberFormat="1" applyFont="1" applyFill="1" applyBorder="1" applyAlignment="1">
      <alignment horizontal="center"/>
    </xf>
    <xf numFmtId="49" fontId="6" fillId="2" borderId="8" xfId="1" applyNumberFormat="1" applyFont="1" applyFill="1" applyBorder="1" applyAlignment="1">
      <alignment horizontal="center"/>
    </xf>
    <xf numFmtId="49" fontId="6" fillId="2" borderId="13" xfId="1" applyNumberFormat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top"/>
    </xf>
    <xf numFmtId="0" fontId="6" fillId="0" borderId="16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0" fontId="2" fillId="0" borderId="0" xfId="1" applyFont="1" applyAlignment="1">
      <alignment horizontal="left" wrapText="1"/>
    </xf>
    <xf numFmtId="0" fontId="13" fillId="0" borderId="9" xfId="1" applyFont="1" applyBorder="1" applyAlignment="1">
      <alignment horizontal="left" wrapText="1"/>
    </xf>
    <xf numFmtId="0" fontId="13" fillId="0" borderId="8" xfId="1" applyFont="1" applyBorder="1" applyAlignment="1">
      <alignment horizontal="left" wrapText="1"/>
    </xf>
    <xf numFmtId="0" fontId="13" fillId="0" borderId="13" xfId="1" applyFont="1" applyBorder="1" applyAlignment="1">
      <alignment horizontal="left" wrapText="1"/>
    </xf>
    <xf numFmtId="0" fontId="2" fillId="0" borderId="0" xfId="1" applyFont="1" applyAlignment="1">
      <alignment horizontal="justify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center" vertical="center" wrapText="1"/>
    </xf>
    <xf numFmtId="49" fontId="6" fillId="0" borderId="32" xfId="1" applyNumberFormat="1" applyFont="1" applyFill="1" applyBorder="1" applyAlignment="1">
      <alignment horizontal="center" vertical="center" wrapText="1"/>
    </xf>
    <xf numFmtId="49" fontId="6" fillId="0" borderId="19" xfId="1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 wrapText="1" indent="1"/>
    </xf>
    <xf numFmtId="0" fontId="8" fillId="0" borderId="1" xfId="1" applyFont="1" applyBorder="1" applyAlignment="1">
      <alignment horizontal="left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5"/>
  <sheetViews>
    <sheetView tabSelected="1" workbookViewId="0">
      <pane xSplit="55" ySplit="10" topLeftCell="BD11" activePane="bottomRight" state="frozen"/>
      <selection pane="topRight" activeCell="BD1" sqref="BD1"/>
      <selection pane="bottomLeft" activeCell="A11" sqref="A11"/>
      <selection pane="bottomRight" activeCell="G28" sqref="G28"/>
    </sheetView>
  </sheetViews>
  <sheetFormatPr defaultRowHeight="15" x14ac:dyDescent="0.25"/>
  <cols>
    <col min="7" max="7" width="34.7109375" customWidth="1"/>
    <col min="9" max="9" width="21.140625" customWidth="1"/>
    <col min="10" max="55" width="0" hidden="1" customWidth="1"/>
    <col min="56" max="56" width="11.5703125" customWidth="1"/>
    <col min="57" max="57" width="11.28515625" customWidth="1"/>
    <col min="58" max="58" width="4.7109375" customWidth="1"/>
    <col min="59" max="59" width="0.140625" hidden="1" customWidth="1"/>
    <col min="60" max="60" width="2.85546875" hidden="1" customWidth="1"/>
    <col min="61" max="61" width="9.140625" hidden="1" customWidth="1"/>
    <col min="62" max="62" width="6.28515625" hidden="1" customWidth="1"/>
    <col min="63" max="68" width="9.140625" hidden="1" customWidth="1"/>
    <col min="69" max="69" width="7.140625" customWidth="1"/>
    <col min="70" max="70" width="1.7109375" customWidth="1"/>
    <col min="71" max="71" width="1.42578125" customWidth="1"/>
    <col min="72" max="72" width="2" customWidth="1"/>
    <col min="73" max="80" width="9.140625" hidden="1" customWidth="1"/>
    <col min="81" max="81" width="2.140625" customWidth="1"/>
    <col min="82" max="82" width="17.28515625" customWidth="1"/>
    <col min="83" max="83" width="13.140625" customWidth="1"/>
    <col min="84" max="84" width="16.7109375" customWidth="1"/>
    <col min="86" max="86" width="2.7109375" customWidth="1"/>
  </cols>
  <sheetData>
    <row r="1" spans="1:86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9" t="s">
        <v>0</v>
      </c>
    </row>
    <row r="2" spans="1:8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9" t="s">
        <v>1</v>
      </c>
    </row>
    <row r="3" spans="1:8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9" t="s">
        <v>2</v>
      </c>
    </row>
    <row r="4" spans="1:8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6" ht="18.7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8" t="s">
        <v>3</v>
      </c>
      <c r="BF5" s="49" t="s">
        <v>34</v>
      </c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8" t="s">
        <v>44</v>
      </c>
      <c r="CG5" s="7"/>
      <c r="CH5" s="7"/>
    </row>
    <row r="6" spans="1:8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37" t="s">
        <v>4</v>
      </c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6"/>
      <c r="CG6" s="6"/>
      <c r="CH6" s="6"/>
    </row>
    <row r="7" spans="1:86" ht="15.75" x14ac:dyDescent="0.25">
      <c r="B7" s="38"/>
      <c r="C7" s="38"/>
      <c r="D7" s="38"/>
      <c r="E7" s="38"/>
      <c r="F7" s="38"/>
      <c r="G7" s="38"/>
      <c r="H7" s="38"/>
      <c r="I7" s="38" t="s">
        <v>5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</row>
    <row r="8" spans="1:86" ht="15.75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36" customHeight="1" thickBot="1" x14ac:dyDescent="0.3">
      <c r="A9" s="86" t="s">
        <v>6</v>
      </c>
      <c r="B9" s="86" t="s">
        <v>7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 t="s">
        <v>8</v>
      </c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 t="s">
        <v>9</v>
      </c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 t="s">
        <v>10</v>
      </c>
      <c r="CF9" s="86"/>
      <c r="CG9" s="86"/>
      <c r="CH9" s="86"/>
    </row>
    <row r="10" spans="1:86" ht="48.75" thickBot="1" x14ac:dyDescent="0.3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12" t="s">
        <v>11</v>
      </c>
      <c r="BE10" s="87" t="s">
        <v>12</v>
      </c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9"/>
      <c r="BQ10" s="86" t="s">
        <v>13</v>
      </c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12" t="s">
        <v>14</v>
      </c>
      <c r="CE10" s="12" t="s">
        <v>15</v>
      </c>
      <c r="CF10" s="12" t="s">
        <v>16</v>
      </c>
      <c r="CG10" s="86" t="s">
        <v>17</v>
      </c>
      <c r="CH10" s="86"/>
    </row>
    <row r="11" spans="1:86" ht="15.75" thickBot="1" x14ac:dyDescent="0.3">
      <c r="A11" s="13">
        <v>1</v>
      </c>
      <c r="B11" s="58">
        <v>2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13">
        <v>3</v>
      </c>
      <c r="BE11" s="90">
        <v>4</v>
      </c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2"/>
      <c r="BQ11" s="58">
        <v>5</v>
      </c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90"/>
      <c r="CD11" s="13">
        <v>6</v>
      </c>
      <c r="CE11" s="14">
        <v>7</v>
      </c>
      <c r="CF11" s="13">
        <v>8</v>
      </c>
      <c r="CG11" s="58">
        <v>9</v>
      </c>
      <c r="CH11" s="58"/>
    </row>
    <row r="12" spans="1:86" s="48" customFormat="1" x14ac:dyDescent="0.25">
      <c r="A12" s="21" t="s">
        <v>18</v>
      </c>
      <c r="B12" s="59" t="s">
        <v>19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60"/>
      <c r="BD12" s="42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2"/>
      <c r="CD12" s="45">
        <f>CD13+CD19</f>
        <v>547370.93999999994</v>
      </c>
      <c r="CE12" s="61"/>
      <c r="CF12" s="61"/>
      <c r="CG12" s="61"/>
      <c r="CH12" s="62"/>
    </row>
    <row r="13" spans="1:86" s="48" customFormat="1" x14ac:dyDescent="0.25">
      <c r="A13" s="20" t="s">
        <v>20</v>
      </c>
      <c r="B13" s="69" t="s">
        <v>21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70"/>
      <c r="BD13" s="15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5"/>
      <c r="CD13" s="46">
        <v>421908.41</v>
      </c>
      <c r="CE13" s="63"/>
      <c r="CF13" s="63"/>
      <c r="CG13" s="63"/>
      <c r="CH13" s="64"/>
    </row>
    <row r="14" spans="1:86" s="48" customFormat="1" ht="15" customHeight="1" x14ac:dyDescent="0.25">
      <c r="A14" s="11"/>
      <c r="B14" s="67" t="s">
        <v>22</v>
      </c>
      <c r="C14" s="68"/>
      <c r="D14" s="68"/>
      <c r="E14" s="68"/>
      <c r="F14" s="68"/>
      <c r="G14" s="68"/>
      <c r="H14" s="68"/>
      <c r="I14" s="68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4"/>
      <c r="BD14" s="15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40"/>
      <c r="CD14" s="27">
        <v>0</v>
      </c>
      <c r="CE14" s="63"/>
      <c r="CF14" s="63"/>
      <c r="CG14" s="63"/>
      <c r="CH14" s="64"/>
    </row>
    <row r="15" spans="1:86" s="48" customFormat="1" ht="15.75" thickBot="1" x14ac:dyDescent="0.3">
      <c r="A15" s="20" t="s">
        <v>23</v>
      </c>
      <c r="B15" s="103" t="s">
        <v>36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4"/>
      <c r="BD15" s="10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4"/>
      <c r="CD15" s="28">
        <f>SUM(CD16:CD17)</f>
        <v>25934.42</v>
      </c>
      <c r="CE15" s="65"/>
      <c r="CF15" s="65"/>
      <c r="CG15" s="65"/>
      <c r="CH15" s="66"/>
    </row>
    <row r="16" spans="1:86" s="48" customFormat="1" ht="15" customHeight="1" x14ac:dyDescent="0.25">
      <c r="A16" s="19" t="s">
        <v>24</v>
      </c>
      <c r="B16" s="98" t="s">
        <v>39</v>
      </c>
      <c r="C16" s="99"/>
      <c r="D16" s="99"/>
      <c r="E16" s="99"/>
      <c r="F16" s="99"/>
      <c r="G16" s="99"/>
      <c r="H16" s="99"/>
      <c r="I16" s="99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35" t="s">
        <v>38</v>
      </c>
      <c r="BE16" s="100" t="s">
        <v>40</v>
      </c>
      <c r="BF16" s="100"/>
      <c r="BG16" s="33"/>
      <c r="BH16" s="23"/>
      <c r="BI16" s="23"/>
      <c r="BJ16" s="23"/>
      <c r="BK16" s="23"/>
      <c r="BL16" s="23"/>
      <c r="BM16" s="23"/>
      <c r="BN16" s="23"/>
      <c r="BO16" s="23"/>
      <c r="BP16" s="24"/>
      <c r="BQ16" s="56" t="s">
        <v>37</v>
      </c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29">
        <v>13278.88</v>
      </c>
      <c r="CE16" s="25">
        <v>6.7</v>
      </c>
      <c r="CF16" s="43" t="s">
        <v>42</v>
      </c>
      <c r="CG16" s="50">
        <v>2</v>
      </c>
      <c r="CH16" s="51"/>
    </row>
    <row r="17" spans="1:86" s="48" customFormat="1" ht="15" customHeight="1" thickBot="1" x14ac:dyDescent="0.3">
      <c r="A17" s="19" t="s">
        <v>25</v>
      </c>
      <c r="B17" s="98" t="s">
        <v>41</v>
      </c>
      <c r="C17" s="99"/>
      <c r="D17" s="99"/>
      <c r="E17" s="99"/>
      <c r="F17" s="99"/>
      <c r="G17" s="99"/>
      <c r="H17" s="99"/>
      <c r="I17" s="99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36" t="s">
        <v>40</v>
      </c>
      <c r="BE17" s="101" t="s">
        <v>40</v>
      </c>
      <c r="BF17" s="102"/>
      <c r="BG17" s="34"/>
      <c r="BH17" s="31"/>
      <c r="BI17" s="31"/>
      <c r="BJ17" s="31"/>
      <c r="BK17" s="31"/>
      <c r="BL17" s="31"/>
      <c r="BM17" s="31"/>
      <c r="BN17" s="31"/>
      <c r="BO17" s="31"/>
      <c r="BP17" s="32"/>
      <c r="BQ17" s="56" t="s">
        <v>37</v>
      </c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29">
        <v>12655.54</v>
      </c>
      <c r="CE17" s="26">
        <v>9.52</v>
      </c>
      <c r="CF17" s="44" t="s">
        <v>43</v>
      </c>
      <c r="CG17" s="52">
        <v>1</v>
      </c>
      <c r="CH17" s="53"/>
    </row>
    <row r="18" spans="1:86" s="48" customFormat="1" ht="18" customHeight="1" x14ac:dyDescent="0.25">
      <c r="A18" s="16" t="s">
        <v>26</v>
      </c>
      <c r="B18" s="75" t="s">
        <v>35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7"/>
      <c r="BD18" s="80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2"/>
      <c r="CD18" s="30">
        <v>0</v>
      </c>
      <c r="CE18" s="78"/>
      <c r="CF18" s="78"/>
      <c r="CG18" s="78"/>
      <c r="CH18" s="79"/>
    </row>
    <row r="19" spans="1:86" s="48" customFormat="1" ht="15.75" customHeight="1" thickBot="1" x14ac:dyDescent="0.3">
      <c r="A19" s="17" t="s">
        <v>27</v>
      </c>
      <c r="B19" s="94" t="s">
        <v>28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6"/>
      <c r="BD19" s="83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5"/>
      <c r="CD19" s="47">
        <f>123616.35+1846.18</f>
        <v>125462.53</v>
      </c>
      <c r="CE19" s="73"/>
      <c r="CF19" s="73"/>
      <c r="CG19" s="73"/>
      <c r="CH19" s="74"/>
    </row>
    <row r="20" spans="1:8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</row>
    <row r="21" spans="1:86" x14ac:dyDescent="0.25">
      <c r="A21" s="2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</row>
    <row r="22" spans="1:86" x14ac:dyDescent="0.25">
      <c r="A22" s="97" t="s">
        <v>30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</row>
    <row r="23" spans="1:86" x14ac:dyDescent="0.25">
      <c r="A23" s="97" t="s">
        <v>31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</row>
    <row r="24" spans="1:86" x14ac:dyDescent="0.25">
      <c r="A24" s="97" t="s">
        <v>32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</row>
    <row r="25" spans="1:86" x14ac:dyDescent="0.25">
      <c r="A25" s="93" t="s">
        <v>33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</row>
  </sheetData>
  <mergeCells count="40">
    <mergeCell ref="B16:I16"/>
    <mergeCell ref="B17:I17"/>
    <mergeCell ref="BE16:BF16"/>
    <mergeCell ref="BE17:BF17"/>
    <mergeCell ref="B15:BC15"/>
    <mergeCell ref="A25:CH25"/>
    <mergeCell ref="B19:BC19"/>
    <mergeCell ref="A22:CH22"/>
    <mergeCell ref="A23:CH23"/>
    <mergeCell ref="A24:CH24"/>
    <mergeCell ref="B18:BC18"/>
    <mergeCell ref="CE18:CH19"/>
    <mergeCell ref="BD18:CC19"/>
    <mergeCell ref="A9:A10"/>
    <mergeCell ref="B9:BC10"/>
    <mergeCell ref="BD9:BP9"/>
    <mergeCell ref="BQ9:CD9"/>
    <mergeCell ref="CE9:CH9"/>
    <mergeCell ref="BE10:BP10"/>
    <mergeCell ref="BQ10:CC10"/>
    <mergeCell ref="BE12:BP12"/>
    <mergeCell ref="BQ12:CC12"/>
    <mergeCell ref="CG10:CH10"/>
    <mergeCell ref="B11:BC11"/>
    <mergeCell ref="BE11:BP11"/>
    <mergeCell ref="BQ11:CC11"/>
    <mergeCell ref="B12:BC12"/>
    <mergeCell ref="CE12:CH15"/>
    <mergeCell ref="B14:I14"/>
    <mergeCell ref="B13:BC13"/>
    <mergeCell ref="BE13:BP13"/>
    <mergeCell ref="BE15:BP15"/>
    <mergeCell ref="BQ15:CC15"/>
    <mergeCell ref="BF5:CE5"/>
    <mergeCell ref="CG16:CH16"/>
    <mergeCell ref="CG17:CH17"/>
    <mergeCell ref="BQ13:CC13"/>
    <mergeCell ref="BQ16:CC16"/>
    <mergeCell ref="BQ17:CC17"/>
    <mergeCell ref="CG11:CH1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Голубицкая</cp:lastModifiedBy>
  <cp:lastPrinted>2017-04-18T09:54:19Z</cp:lastPrinted>
  <dcterms:created xsi:type="dcterms:W3CDTF">2016-01-27T07:03:21Z</dcterms:created>
  <dcterms:modified xsi:type="dcterms:W3CDTF">2018-03-13T09:00:40Z</dcterms:modified>
</cp:coreProperties>
</file>