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\2022\Отчеты\Отчет ФАС\04 Апрель\"/>
    </mc:Choice>
  </mc:AlternateContent>
  <xr:revisionPtr revIDLastSave="0" documentId="13_ncr:1_{D5E4AD7C-47C6-4BA2-B53A-F512FA739F7B}" xr6:coauthVersionLast="45" xr6:coauthVersionMax="45" xr10:uidLastSave="{00000000-0000-0000-0000-000000000000}"/>
  <bookViews>
    <workbookView xWindow="1230" yWindow="-120" windowWidth="37290" windowHeight="21840" xr2:uid="{00000000-000D-0000-FFFF-FFFF00000000}"/>
  </bookViews>
  <sheets>
    <sheet name="ОТЧЕТ" sheetId="1" r:id="rId1"/>
    <sheet name="Отчет по конкурентным закупкам" sheetId="2" state="hidden" r:id="rId2"/>
  </sheets>
  <definedNames>
    <definedName name="_xlnm._FilterDatabase" localSheetId="0" hidden="1">ОТЧЕТ!$A$6:$V$113</definedName>
    <definedName name="_xlnm.Print_Area" localSheetId="0">ОТЧЕТ!$A$1:$V$6</definedName>
    <definedName name="_xlnm.Print_Area" localSheetId="1">'Отчет по конкурентным закупкам'!$A$1:$AA$11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T11" i="2" l="1"/>
  <c r="T10" i="2"/>
  <c r="T9" i="2"/>
  <c r="T8" i="2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3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9" i="1" s="1"/>
  <c r="A90" i="1" s="1"/>
  <c r="A91" i="1" s="1"/>
  <c r="A92" i="1" s="1"/>
  <c r="A93" i="1" s="1"/>
  <c r="A94" i="1" s="1"/>
  <c r="A96" i="1" s="1"/>
  <c r="A97" i="1" s="1"/>
  <c r="A98" i="1" s="1"/>
  <c r="A99" i="1" s="1"/>
  <c r="A100" i="1" s="1"/>
  <c r="A101" i="1" s="1"/>
  <c r="A103" i="1" s="1"/>
  <c r="A104" i="1" s="1"/>
  <c r="A106" i="1" s="1"/>
  <c r="A108" i="1" s="1"/>
  <c r="A109" i="1" s="1"/>
  <c r="A110" i="1" s="1"/>
  <c r="A111" i="1" s="1"/>
  <c r="A112" i="1" s="1"/>
  <c r="A113" i="1" s="1"/>
</calcChain>
</file>

<file path=xl/sharedStrings.xml><?xml version="1.0" encoding="utf-8"?>
<sst xmlns="http://schemas.openxmlformats.org/spreadsheetml/2006/main" count="477" uniqueCount="286">
  <si>
    <t>N</t>
  </si>
  <si>
    <t>Способ осуществления закупки</t>
  </si>
  <si>
    <t>Предмет закупки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</si>
  <si>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</si>
  <si>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</si>
  <si>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</si>
  <si>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</si>
  <si>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</si>
  <si>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</si>
  <si>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</si>
  <si>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</si>
  <si>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</si>
  <si>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</si>
  <si>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</si>
  <si>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</si>
  <si>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</si>
  <si>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</si>
  <si>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</si>
  <si>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</si>
  <si>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</si>
  <si>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</si>
  <si>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</si>
  <si>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</si>
  <si>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X</t>
  </si>
  <si>
    <t>Иной способ, установленный положением о закупке (анализ предложений и прочее)</t>
  </si>
  <si>
    <t>иное (безальтернативная закупка)</t>
  </si>
  <si>
    <t>Дата закупки=дата договора</t>
  </si>
  <si>
    <t>Поставка товаров по номенклатурной группе: Детали соединительные</t>
  </si>
  <si>
    <t>Филиал</t>
  </si>
  <si>
    <t>АП или внутренний номер закупки, организованной Обществом</t>
  </si>
  <si>
    <t>Единица измерения (по ОКЕИ)</t>
  </si>
  <si>
    <t>Реквизиты документа (номер договора)</t>
  </si>
  <si>
    <t>ОМРГ</t>
  </si>
  <si>
    <t>Штука</t>
  </si>
  <si>
    <t>МедногорскМРГ</t>
  </si>
  <si>
    <t>Поставка товаров по номенклатурной группе: Трубы</t>
  </si>
  <si>
    <t>Тонна</t>
  </si>
  <si>
    <t>ООО "ТД "Трубостальпродукт"</t>
  </si>
  <si>
    <r>
      <t xml:space="preserve">Цена за единицу товара, работ, услуг </t>
    </r>
    <r>
      <rPr>
        <b/>
        <sz val="8"/>
        <color theme="1"/>
        <rFont val="Arial"/>
        <family val="2"/>
        <charset val="204"/>
      </rPr>
      <t>(тыс. руб.)</t>
    </r>
  </si>
  <si>
    <r>
      <t xml:space="preserve">Сумма закупки (товаров, работ, услуг) </t>
    </r>
    <r>
      <rPr>
        <b/>
        <sz val="8"/>
        <color theme="1"/>
        <rFont val="Arial"/>
        <family val="2"/>
        <charset val="204"/>
      </rPr>
      <t>(тыс. руб.)</t>
    </r>
  </si>
  <si>
    <t>ООО "Велокс"</t>
  </si>
  <si>
    <t>(14)23-21/58-19</t>
  </si>
  <si>
    <t>ОрскМРГ</t>
  </si>
  <si>
    <t>(14)23-21/105-19</t>
  </si>
  <si>
    <t>АП 6527</t>
  </si>
  <si>
    <t>АП 6922</t>
  </si>
  <si>
    <t>ОЦСГ</t>
  </si>
  <si>
    <t>Пример заполнения по закупке у единственного поставщика (подрядчика, исполнителя) по несостоявшейся процедуре, договор по которой заключен в АУП</t>
  </si>
  <si>
    <t>Пример заполнения по конкурентной закупке</t>
  </si>
  <si>
    <t>Доля на транспортировку</t>
  </si>
  <si>
    <t>Заполняет ОКЗиМТС</t>
  </si>
  <si>
    <t>Заполняет филиал</t>
  </si>
  <si>
    <t>Виды ТРУ</t>
  </si>
  <si>
    <t>Количество (объем ТРУ) умноженн. на долю</t>
  </si>
  <si>
    <t>Сумма закупки (ТРУ) (тыс. руб.) умноженная на долю</t>
  </si>
  <si>
    <t>Ед. изм. (по ОКЕИ)</t>
  </si>
  <si>
    <t>Цена за 1 ед. ТРУ (тыс. руб.)</t>
  </si>
  <si>
    <t>Конкурентные закупки, Маркетинговые исследования</t>
  </si>
  <si>
    <t>Условная единица</t>
  </si>
  <si>
    <t>7. Диагностика и экспертиза промышленной безопасности</t>
  </si>
  <si>
    <t>5. Страхование</t>
  </si>
  <si>
    <t>10. Услуги производственного назначения</t>
  </si>
  <si>
    <t>2. Вспомогательные материалы</t>
  </si>
  <si>
    <t>4. Приобретение оборудования</t>
  </si>
  <si>
    <t>Тонна;метрическая тонна (1000 кг)</t>
  </si>
  <si>
    <t>Рулон</t>
  </si>
  <si>
    <t>Метр</t>
  </si>
  <si>
    <t>штука</t>
  </si>
  <si>
    <t>Метр кубический</t>
  </si>
  <si>
    <t>3. Капитальный ремонт</t>
  </si>
  <si>
    <t>11.Приобретение горюче-смазочных материалов</t>
  </si>
  <si>
    <t>Литр; кубический дециметр</t>
  </si>
  <si>
    <t>Тонна; метрическая тонна (1000 кг)</t>
  </si>
  <si>
    <t>условная единица</t>
  </si>
  <si>
    <t>9. Техническое обслуживание и текущий ремонт</t>
  </si>
  <si>
    <t>Оказание услуг: Техническое диагностирование и экспертиза промышленной безопасности</t>
  </si>
  <si>
    <t>39787,12 - Условная единица</t>
  </si>
  <si>
    <t>Оказание услуг: Страхование от несчастных случаев</t>
  </si>
  <si>
    <t>590,37 - Условная единица</t>
  </si>
  <si>
    <t>Оказание услуг: Ведение технологических карт ТОиР в информационной системе «ИУС ТОиР» и предоставлению доступа к данной системе</t>
  </si>
  <si>
    <t>913,2 - Условная единица</t>
  </si>
  <si>
    <t>Оказание услуг: Ремонт радиостанций</t>
  </si>
  <si>
    <t>192,9 - Условная единица</t>
  </si>
  <si>
    <t>Оказание услуг: Медицинский осмотр</t>
  </si>
  <si>
    <t>163,85 - Условная единица</t>
  </si>
  <si>
    <t>Поставка товаров: Репелленты для защиты от насекомых</t>
  </si>
  <si>
    <t>0,11 - Штука</t>
  </si>
  <si>
    <t>Поставка товаров: Средства против агрессивных животных</t>
  </si>
  <si>
    <t>0,41 - Штука</t>
  </si>
  <si>
    <t>Поставка товаров: Система видеонаблюдения для автотранспорта</t>
  </si>
  <si>
    <t>12,8 - Штука</t>
  </si>
  <si>
    <t>Поставка товаров: Устройства и принадлежности пломбировочные</t>
  </si>
  <si>
    <t>0,01 - Штука, 0,19 - Метр, 0,39 - Килограмм</t>
  </si>
  <si>
    <t>Штука, Метр, Килограмм</t>
  </si>
  <si>
    <t>35133,63 Штука, 218,236 Метр, 3,198 Килограмм</t>
  </si>
  <si>
    <t>Поставка товаров: Контролеры бортовые</t>
  </si>
  <si>
    <t>5,8 - Штука</t>
  </si>
  <si>
    <t>Поставка товаров: Покрытия защитные</t>
  </si>
  <si>
    <t>209,63 - Тонна;метрическая тонна (1000 кг)</t>
  </si>
  <si>
    <t>Оказание услуг: Доставка экспресс-отправлений, прием, обработка и перевозка (документации)</t>
  </si>
  <si>
    <t>131,79 - Условная единица</t>
  </si>
  <si>
    <t>Поставка товаров: Бытовая химия</t>
  </si>
  <si>
    <t>0,05 - Штука, 0,05 - Погонный метр, 0,1 - Килограмм, 0,09 - Упаковка, 0,06 - Рулон</t>
  </si>
  <si>
    <t>Штука, Погонный метр, Килограмм, Упаковка, Рулон</t>
  </si>
  <si>
    <t>14012,35 Штука, 1197,2 Погонный метр, 226,3 Килограмм, 3499,62 Упаковка, 3006,14 Рулон</t>
  </si>
  <si>
    <t>Поставка товаров: Электротехническая продукция</t>
  </si>
  <si>
    <t>0,04 - Штука, 0,08 - Метр</t>
  </si>
  <si>
    <t>Штука, Метр</t>
  </si>
  <si>
    <t>1750 Штука, 500 Метр</t>
  </si>
  <si>
    <t>Поставка товаров: Сетка рабица</t>
  </si>
  <si>
    <t>2,52 - Рулон</t>
  </si>
  <si>
    <t>Поставка товаров: Компоненты электронные</t>
  </si>
  <si>
    <t>0,34 - Штука</t>
  </si>
  <si>
    <t>Поставка товаров: Запасные части для автотранспорта</t>
  </si>
  <si>
    <t>1069,98 - Штука</t>
  </si>
  <si>
    <t>Поставка товаров: Втулки изолирующие</t>
  </si>
  <si>
    <t>0,04 - Штука</t>
  </si>
  <si>
    <t>Поставка товаров: Детали соединительные для полиэтиленовых труб</t>
  </si>
  <si>
    <t>4,76 - Штука</t>
  </si>
  <si>
    <t>Поставка товаров: Сварочные аппараты для полиэтиленовых газопроводов</t>
  </si>
  <si>
    <t>918,67 - Штука</t>
  </si>
  <si>
    <t>Поставка товаров: Труба полиэтиленовая газопроводная</t>
  </si>
  <si>
    <t>0,64 - Метр</t>
  </si>
  <si>
    <t>Поставка товаров: Заглушки межфланцевые</t>
  </si>
  <si>
    <t>11,35 - Штука</t>
  </si>
  <si>
    <t>Поставка товаров: Манометры</t>
  </si>
  <si>
    <t>1,47 - Штука</t>
  </si>
  <si>
    <t>120 - Условная единица</t>
  </si>
  <si>
    <t>Выполнение работ: Выполнение комплекса СМР по устройству газопроводов</t>
  </si>
  <si>
    <t>14804,89 - Условная единица</t>
  </si>
  <si>
    <t>13446,16 - Условная единица</t>
  </si>
  <si>
    <t>6550,38 - штука</t>
  </si>
  <si>
    <t>Поставка товаров: Средств индивидуальной защиты дермотологических для рук (крем, паста)</t>
  </si>
  <si>
    <t>0,12 - Штука</t>
  </si>
  <si>
    <t>1067 - Условная единица</t>
  </si>
  <si>
    <t>Оказание услуг: Подготовка и размещение информационных материалов о деятельности предприятия в СМИ</t>
  </si>
  <si>
    <t>927,57 - Условная единица</t>
  </si>
  <si>
    <t>Поставка товаров: Лента сигнальная</t>
  </si>
  <si>
    <t>0,8 - Штука</t>
  </si>
  <si>
    <t>12284,63 - Условная единица</t>
  </si>
  <si>
    <t>Поставка товаров: Средства индивидуальной защиты для рук (мыло)</t>
  </si>
  <si>
    <t>0,02 - Штука</t>
  </si>
  <si>
    <t>Поставка товаров: Расходные материаля для оргтехники</t>
  </si>
  <si>
    <t>12,11 - Штука, 12,81 - Комплект</t>
  </si>
  <si>
    <t>Штука, Комплект</t>
  </si>
  <si>
    <t>40 Штука, 2 Комплект</t>
  </si>
  <si>
    <t>Выполнение работ: Выполнение работ по ремонту системы кондиционирования серверных здания</t>
  </si>
  <si>
    <t>1753,2 - Условная единица</t>
  </si>
  <si>
    <t>Поставка товаров: Системы контроля загазованности</t>
  </si>
  <si>
    <t>8,32 - Штука, 51,96 - Комплект</t>
  </si>
  <si>
    <t>1 Штука, 1 Комплект</t>
  </si>
  <si>
    <t>25869,33 - Условная единица</t>
  </si>
  <si>
    <t>Выполнение работ: Восстановление благоустройства после производства СМР</t>
  </si>
  <si>
    <t>1803,16 - Условная единица</t>
  </si>
  <si>
    <t>Оказание услуг: Страхование опасных производственных объектов</t>
  </si>
  <si>
    <t>478,99 - Условная единица</t>
  </si>
  <si>
    <t>Выполнение работ: Восстановление асфальтобетонного покрытия после производства СМР</t>
  </si>
  <si>
    <t>2226,75 - Условная единица</t>
  </si>
  <si>
    <t>8004,35 - Условная единица</t>
  </si>
  <si>
    <t>17615,8 - Условная единица</t>
  </si>
  <si>
    <t>Поставка товаров: Транспортные средства</t>
  </si>
  <si>
    <t>1980 - Штука</t>
  </si>
  <si>
    <t>Поставка товаров: Автошины и комплектующие</t>
  </si>
  <si>
    <t>13,42 - Штука</t>
  </si>
  <si>
    <t>Выполнение работ: Разрушаюший (неразрушающий) контроль качества сварных соединений</t>
  </si>
  <si>
    <t>662,36 - Условная единица</t>
  </si>
  <si>
    <t>Поставка товаров: Климатическое оборудование</t>
  </si>
  <si>
    <t>69,24 - Штука</t>
  </si>
  <si>
    <t>Поставка товаров: Песчано - гравийная смесь</t>
  </si>
  <si>
    <t>0,68 - Метр кубический</t>
  </si>
  <si>
    <t>1216,88 - Условная единица</t>
  </si>
  <si>
    <t>9036 - Штука</t>
  </si>
  <si>
    <t>Оказание услуг: Информационно-консультационные</t>
  </si>
  <si>
    <t>48 - Условная единица</t>
  </si>
  <si>
    <t>Оказание услуг: Услуга по снижению кадастровой стоимости объектов недвижимости</t>
  </si>
  <si>
    <t>99 - Условная единица</t>
  </si>
  <si>
    <t>Оказание услуг: Доставка</t>
  </si>
  <si>
    <t>1,19 - Условная единица</t>
  </si>
  <si>
    <t>Оказание услуг: Образовательные</t>
  </si>
  <si>
    <t>85 - Условная единица</t>
  </si>
  <si>
    <t>Поставка товаров: Жалюзи рулонные</t>
  </si>
  <si>
    <t>13,58 - Штука</t>
  </si>
  <si>
    <t>Поставка товаров: Хозяйственные товары</t>
  </si>
  <si>
    <t>0,07 - Штука</t>
  </si>
  <si>
    <t>Поставка товаров: Тонер-картридж</t>
  </si>
  <si>
    <t>6,75 - Штука</t>
  </si>
  <si>
    <t>Поставка товаров: Стакан 0,2</t>
  </si>
  <si>
    <t>0 - Штука</t>
  </si>
  <si>
    <t>Выполнение работ: Испытание переносных средств защиты</t>
  </si>
  <si>
    <t>13,53 - Условная единица</t>
  </si>
  <si>
    <t>Поставка товаров: Картридж</t>
  </si>
  <si>
    <t>7,25 - Штука</t>
  </si>
  <si>
    <t>Поставка товаров: Бумага</t>
  </si>
  <si>
    <t>3,55 - Штука</t>
  </si>
  <si>
    <t>Выполнение работ: Ремонт и поверка приборов</t>
  </si>
  <si>
    <t>99,5 - Условная единица</t>
  </si>
  <si>
    <t>Оказание услуг: Передача неисключительного права</t>
  </si>
  <si>
    <t>5 - Условная единица</t>
  </si>
  <si>
    <t>Оказание услуг: Ремонт мебели</t>
  </si>
  <si>
    <t>8,8 - Условная единица</t>
  </si>
  <si>
    <t>Оказание услуг: Проведение семинаров</t>
  </si>
  <si>
    <t>9 - Условная единица</t>
  </si>
  <si>
    <t>Оказание услуг: Повышение квалификации</t>
  </si>
  <si>
    <t>113,76 - Условная единица</t>
  </si>
  <si>
    <t>Оказание услуг: Информационно-вычислительные</t>
  </si>
  <si>
    <t>5,07 - Условная единица</t>
  </si>
  <si>
    <t>Поставка товаров: Бахилы, клей ПВА</t>
  </si>
  <si>
    <t>0,27 - Штука, 0,07 - Упаковка</t>
  </si>
  <si>
    <t>Штука, Упаковка</t>
  </si>
  <si>
    <t>13 Штука, 80 Упаковка</t>
  </si>
  <si>
    <t>Поставка товаров: Жалюзи</t>
  </si>
  <si>
    <t>14,9 - Штука</t>
  </si>
  <si>
    <t>Оказание услуг: Обучение</t>
  </si>
  <si>
    <t>272,8 - Условная единица</t>
  </si>
  <si>
    <t>Поставка товаров: кабель, клавиатура</t>
  </si>
  <si>
    <t>0,26 - Штука, 0,01 - Метр</t>
  </si>
  <si>
    <t>31,39 Штука, 222,65 Метр</t>
  </si>
  <si>
    <t>Поставка товаров: припоя, трубки медной, флюса паяльного</t>
  </si>
  <si>
    <t>0,72 - Штука, 2,55 - Килограмм</t>
  </si>
  <si>
    <t>Штука, Килограмм</t>
  </si>
  <si>
    <t>7,41 Штука, 12,714 Килограмм</t>
  </si>
  <si>
    <t>Оказание услуг: право использования СБИС</t>
  </si>
  <si>
    <t>10,25 - Условная единица</t>
  </si>
  <si>
    <t>Поставка товаров: Поставка компримированного природного газа</t>
  </si>
  <si>
    <t>0,02 - Литр; кубический дециметр</t>
  </si>
  <si>
    <t>Оказание услуг: Тестирование установки автоматизированной расшифровки</t>
  </si>
  <si>
    <t>47,4 - Условная единица</t>
  </si>
  <si>
    <t>Оказание услуг:  Перевозка тракторной техники</t>
  </si>
  <si>
    <t>25 - Условная единица</t>
  </si>
  <si>
    <t>Оказание услуг:  Ремонт контроллера</t>
  </si>
  <si>
    <t>42 - Условная единица</t>
  </si>
  <si>
    <t xml:space="preserve">Оказание услуг: Ремонт автомобиля </t>
  </si>
  <si>
    <t>10,1 - Условная единица</t>
  </si>
  <si>
    <t>Поставка товаров: Хозяйственный инвентарь</t>
  </si>
  <si>
    <t>0,11 - Штука, 0,03 - Пара (2 шт.)</t>
  </si>
  <si>
    <t>Штука, Пара (2 шт.)</t>
  </si>
  <si>
    <t>220,98 Штука, 87 Пара (2 шт.)</t>
  </si>
  <si>
    <t>Оказание услуг: Размещение отходов IV-V класса опасности</t>
  </si>
  <si>
    <t>95 - Условная единица</t>
  </si>
  <si>
    <t xml:space="preserve">Поставка товаров: Вода питьвая </t>
  </si>
  <si>
    <t>0,13 - Штука</t>
  </si>
  <si>
    <t>Оказание услуг: Проведение профилактического приема (осмотр, консультация) врачом-психиатром</t>
  </si>
  <si>
    <t>1,98 - Условная единица</t>
  </si>
  <si>
    <t>Поставка товаров: Продукция электротехническая</t>
  </si>
  <si>
    <t>0,08 - Штука, 0,03 - Метр</t>
  </si>
  <si>
    <t>575 Штука, 276 Метр</t>
  </si>
  <si>
    <t>Оказание услуг: Техническое обслуживание и ремонт оргтехники (заправка картриджей, ремонт и обслуживание принтеров)</t>
  </si>
  <si>
    <t>48,03 - Условная единица</t>
  </si>
  <si>
    <t>Поставка товаров: Крепежные изделия</t>
  </si>
  <si>
    <t>0,01 - Штука, 0,04 - Метр, 3,81 - Упаковка</t>
  </si>
  <si>
    <t>Штука, Метр, Упаковка</t>
  </si>
  <si>
    <t>3454,17 Штука, 77,6 Метр, 0,97 Упаковка</t>
  </si>
  <si>
    <t>Поставка товаров: Щебень</t>
  </si>
  <si>
    <t>0,45 - Тонна; метрическая тонна (1000 кг)</t>
  </si>
  <si>
    <t>Поставка товаров: Цемент</t>
  </si>
  <si>
    <t>0,4 - Штука</t>
  </si>
  <si>
    <t>Оказание услуг: ремонт и техническое обслуживание эксковатора-погрузчика</t>
  </si>
  <si>
    <t>45,29 - условная единица</t>
  </si>
  <si>
    <t>Поставка товаров: хозяйственного инвентаря</t>
  </si>
  <si>
    <t>0,23 - штука, 0,69 - метр</t>
  </si>
  <si>
    <t>штука, метр</t>
  </si>
  <si>
    <t>222,6 штука, 21,6 метр</t>
  </si>
  <si>
    <t>Оказание услуг: экспертиза промышленной безопасности крана автомобильного крана КС-35715</t>
  </si>
  <si>
    <t>20 - условная единица</t>
  </si>
  <si>
    <t>Поставка товаров: крепежные изделия и приспособления</t>
  </si>
  <si>
    <t>0,01 - штука, 0,25 - килограмм, 0,23 - упауовка</t>
  </si>
  <si>
    <t>штука, килограмм, упауовка</t>
  </si>
  <si>
    <t>5024,75 штука, 106,651 килограмм, 6,565 упауовка</t>
  </si>
  <si>
    <t>Поставка товаров: строительные материалы</t>
  </si>
  <si>
    <t>0,45 - штука, 2 - упаковка, 0,07 - погонный метр</t>
  </si>
  <si>
    <t>штука, упаковка, погонный метр</t>
  </si>
  <si>
    <t>112,8 штука, 3 упаковка, 36 погонный метр</t>
  </si>
  <si>
    <t>Выполнение работ: Испытание пожарных лестниц</t>
  </si>
  <si>
    <t>14 - условная единица</t>
  </si>
  <si>
    <t>Оказание услуг: Технологическое присоединение энергопринимающих устройств</t>
  </si>
  <si>
    <t>0,55 - условная единица</t>
  </si>
  <si>
    <t>Оказание услуг: Техническое обслуживание и ремонт автомобиля</t>
  </si>
  <si>
    <t>62,27 - условная единица</t>
  </si>
  <si>
    <t xml:space="preserve">Оказание услуг: Испытания наружних пожарных лестниц </t>
  </si>
  <si>
    <t>11,39 - Условная единица</t>
  </si>
  <si>
    <t>Оказание услуг: Предварительный (при трудоустройстве) медицинский осмотр работников</t>
  </si>
  <si>
    <t>Поставка товаров: Изделия крепежные</t>
  </si>
  <si>
    <t>0,01 - штука, 0,02 - метр</t>
  </si>
  <si>
    <t>920 штука, 100 метр</t>
  </si>
  <si>
    <t>3,72 - штука</t>
  </si>
  <si>
    <t>Не раскрывается в связи с неразмещением информации в ЕИС на основании Постановления Правительства РФ от 06.03.22 №301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</si>
</sst>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#,##0.00000"/>
    <numFmt numFmtId="166" formatCode="#,##0_ ;[Red]\-#,##0\ "/>
    <numFmt numFmtId="167" formatCode="_-* #,##0.000\ _₽_-;\-* #,##0.000\ _₽_-;_-* &quot;-&quot;??\ _₽_-;_-@_-"/>
    <numFmt numFmtId="168" formatCode="dd/mm/yy;@"/>
    <numFmt numFmtId="169" formatCode="_-* #,##0.00000\ _₽_-;\-* #,##0.000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8"/>
      <name val="Arial"/>
      <family val="2"/>
      <charset val="204"/>
    </font>
    <font>
      <sz val="7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ont="0" applyFill="0" applyBorder="0" applyAlignment="0" applyProtection="0"/>
    <xf numFmtId="4" fontId="8" fillId="4" borderId="2" applyNumberFormat="0" applyProtection="0">
      <alignment horizontal="left" vertical="center" indent="1"/>
    </xf>
    <xf numFmtId="0" fontId="1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Protection="1">
      <protection locked="0"/>
    </xf>
    <xf numFmtId="166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/>
    <xf numFmtId="165" fontId="5" fillId="0" borderId="0" xfId="0" applyNumberFormat="1" applyFont="1" applyFill="1" applyProtection="1"/>
    <xf numFmtId="0" fontId="10" fillId="2" borderId="3" xfId="0" applyFont="1" applyFill="1" applyBorder="1" applyAlignment="1" applyProtection="1">
      <alignment horizontal="center" vertical="center" wrapText="1"/>
    </xf>
    <xf numFmtId="166" fontId="9" fillId="7" borderId="3" xfId="0" applyNumberFormat="1" applyFont="1" applyFill="1" applyBorder="1" applyAlignment="1" applyProtection="1">
      <alignment horizontal="center" vertical="center" wrapText="1"/>
    </xf>
    <xf numFmtId="166" fontId="9" fillId="6" borderId="4" xfId="0" applyNumberFormat="1" applyFont="1" applyFill="1" applyBorder="1" applyAlignment="1">
      <alignment horizontal="left" vertical="center"/>
    </xf>
    <xf numFmtId="166" fontId="9" fillId="6" borderId="5" xfId="0" applyNumberFormat="1" applyFont="1" applyFill="1" applyBorder="1" applyAlignment="1">
      <alignment horizontal="left" vertical="center"/>
    </xf>
    <xf numFmtId="4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165" fontId="9" fillId="2" borderId="3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 applyProtection="1">
      <alignment horizontal="center" vertical="top" wrapText="1"/>
    </xf>
    <xf numFmtId="0" fontId="10" fillId="5" borderId="3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68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168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168" fontId="2" fillId="0" borderId="6" xfId="0" applyNumberFormat="1" applyFont="1" applyFill="1" applyBorder="1" applyAlignment="1" applyProtection="1">
      <alignment horizontal="center" vertical="top" wrapText="1"/>
      <protection locked="0"/>
    </xf>
    <xf numFmtId="168" fontId="2" fillId="0" borderId="7" xfId="0" applyNumberFormat="1" applyFont="1" applyFill="1" applyBorder="1" applyAlignment="1" applyProtection="1">
      <alignment horizontal="center" vertical="top" wrapText="1"/>
      <protection locked="0"/>
    </xf>
    <xf numFmtId="168" fontId="2" fillId="0" borderId="8" xfId="0" applyNumberFormat="1" applyFont="1" applyFill="1" applyBorder="1" applyAlignment="1" applyProtection="1">
      <alignment horizontal="center" vertical="top" wrapText="1"/>
      <protection locked="0"/>
    </xf>
    <xf numFmtId="1" fontId="5" fillId="0" borderId="3" xfId="0" applyNumberFormat="1" applyFont="1" applyFill="1" applyBorder="1" applyAlignment="1" applyProtection="1">
      <alignment horizontal="left" vertical="center" wrapText="1"/>
    </xf>
    <xf numFmtId="169" fontId="5" fillId="0" borderId="3" xfId="9" applyNumberFormat="1" applyFont="1" applyFill="1" applyBorder="1" applyAlignment="1" applyProtection="1">
      <alignment horizontal="center" vertical="center" wrapText="1"/>
    </xf>
    <xf numFmtId="1" fontId="5" fillId="0" borderId="3" xfId="0" applyNumberFormat="1" applyFont="1" applyFill="1" applyBorder="1" applyAlignment="1" applyProtection="1">
      <alignment horizontal="center" vertical="center" wrapText="1"/>
    </xf>
    <xf numFmtId="167" fontId="5" fillId="0" borderId="3" xfId="9" applyNumberFormat="1" applyFont="1" applyFill="1" applyBorder="1" applyAlignment="1" applyProtection="1">
      <alignment horizontal="center" vertical="center" wrapText="1"/>
    </xf>
    <xf numFmtId="164" fontId="5" fillId="0" borderId="3" xfId="9" applyFont="1" applyFill="1" applyBorder="1" applyAlignment="1" applyProtection="1">
      <alignment horizontal="center" vertical="center" wrapText="1"/>
    </xf>
    <xf numFmtId="164" fontId="5" fillId="0" borderId="9" xfId="9" applyFont="1" applyFill="1" applyBorder="1" applyAlignment="1" applyProtection="1">
      <alignment horizontal="center" vertical="top" wrapText="1"/>
    </xf>
    <xf numFmtId="164" fontId="5" fillId="0" borderId="10" xfId="9" applyFont="1" applyFill="1" applyBorder="1" applyAlignment="1" applyProtection="1">
      <alignment horizontal="center" vertical="top" wrapText="1"/>
    </xf>
    <xf numFmtId="164" fontId="5" fillId="0" borderId="11" xfId="9" applyFont="1" applyFill="1" applyBorder="1" applyAlignment="1" applyProtection="1">
      <alignment horizontal="center" vertical="top" wrapText="1"/>
    </xf>
    <xf numFmtId="164" fontId="5" fillId="0" borderId="12" xfId="9" applyFont="1" applyFill="1" applyBorder="1" applyAlignment="1" applyProtection="1">
      <alignment horizontal="center" vertical="top" wrapText="1"/>
    </xf>
    <xf numFmtId="164" fontId="5" fillId="0" borderId="13" xfId="9" applyFont="1" applyFill="1" applyBorder="1" applyAlignment="1" applyProtection="1">
      <alignment horizontal="center" vertical="top" wrapText="1"/>
    </xf>
    <xf numFmtId="164" fontId="5" fillId="0" borderId="14" xfId="9" applyFont="1" applyFill="1" applyBorder="1" applyAlignment="1" applyProtection="1">
      <alignment horizontal="center" vertical="top" wrapText="1"/>
    </xf>
    <xf numFmtId="168" fontId="2" fillId="0" borderId="3" xfId="0" applyNumberFormat="1" applyFont="1" applyFill="1" applyBorder="1" applyAlignment="1" applyProtection="1">
      <alignment horizontal="center" vertical="top" wrapText="1"/>
      <protection locked="0"/>
    </xf>
    <xf numFmtId="164" fontId="5" fillId="0" borderId="4" xfId="9" applyFont="1" applyFill="1" applyBorder="1" applyAlignment="1" applyProtection="1">
      <alignment horizontal="center" vertical="top" wrapText="1"/>
    </xf>
    <xf numFmtId="164" fontId="5" fillId="0" borderId="15" xfId="9" applyFont="1" applyFill="1" applyBorder="1" applyAlignment="1" applyProtection="1">
      <alignment horizontal="center" vertical="top" wrapText="1"/>
    </xf>
  </cellXfs>
  <cellStyles count="10">
    <cellStyle name="SAPBEXstdItem" xfId="7" xr:uid="{00000000-0005-0000-0000-000000000000}"/>
    <cellStyle name="Обычный" xfId="0" builtinId="0"/>
    <cellStyle name="Обычный 14" xfId="2" xr:uid="{00000000-0005-0000-0000-000002000000}"/>
    <cellStyle name="Обычный 2" xfId="3" xr:uid="{00000000-0005-0000-0000-000003000000}"/>
    <cellStyle name="Обычный 2 2" xfId="8" xr:uid="{00000000-0005-0000-0000-000004000000}"/>
    <cellStyle name="Обычный 2 5" xfId="6" xr:uid="{00000000-0005-0000-0000-000005000000}"/>
    <cellStyle name="Обычный 3" xfId="4" xr:uid="{00000000-0005-0000-0000-000006000000}"/>
    <cellStyle name="Обычный 4" xfId="5" xr:uid="{00000000-0005-0000-0000-000007000000}"/>
    <cellStyle name="Обычный 5" xfId="1" xr:uid="{00000000-0005-0000-0000-000008000000}"/>
    <cellStyle name="Финансовый" xfId="9" builtinId="3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113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6" sqref="B6"/>
    </sheetView>
  </sheetViews>
  <sheetFormatPr defaultRowHeight="11.25" outlineLevelRow="1" outlineLevelCol="1" x14ac:dyDescent="0.2"/>
  <cols>
    <col min="1" max="1" width="4.7109375" style="13" customWidth="1"/>
    <col min="2" max="2" width="11.140625" style="13" customWidth="1"/>
    <col min="3" max="12" width="6.28515625" style="13" customWidth="1" outlineLevel="1"/>
    <col min="13" max="13" width="7.140625" style="13" customWidth="1"/>
    <col min="14" max="15" width="6.28515625" style="13" customWidth="1"/>
    <col min="16" max="16" width="25.85546875" style="15" customWidth="1"/>
    <col min="17" max="17" width="13" style="16" customWidth="1"/>
    <col min="18" max="18" width="11" style="15" customWidth="1"/>
    <col min="19" max="19" width="10.28515625" style="16" customWidth="1"/>
    <col min="20" max="20" width="11" style="16" customWidth="1"/>
    <col min="21" max="21" width="15.28515625" style="15" customWidth="1"/>
    <col min="22" max="22" width="15.140625" style="15" customWidth="1"/>
    <col min="23" max="16384" width="9.140625" style="13"/>
  </cols>
  <sheetData>
    <row r="1" spans="1:22" s="11" customFormat="1" ht="11.25" customHeight="1" x14ac:dyDescent="0.2">
      <c r="A1" s="22" t="s">
        <v>0</v>
      </c>
      <c r="B1" s="22" t="s">
        <v>26</v>
      </c>
      <c r="C1" s="22" t="s">
        <v>1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 t="s">
        <v>2</v>
      </c>
      <c r="Q1" s="21" t="s">
        <v>56</v>
      </c>
      <c r="R1" s="22" t="s">
        <v>55</v>
      </c>
      <c r="S1" s="23" t="s">
        <v>53</v>
      </c>
      <c r="T1" s="23" t="s">
        <v>54</v>
      </c>
      <c r="U1" s="22" t="s">
        <v>4</v>
      </c>
      <c r="V1" s="22" t="s">
        <v>31</v>
      </c>
    </row>
    <row r="2" spans="1:22" s="11" customFormat="1" ht="11.25" customHeight="1" x14ac:dyDescent="0.2">
      <c r="A2" s="22"/>
      <c r="B2" s="22"/>
      <c r="C2" s="24" t="s">
        <v>57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2" t="s">
        <v>6</v>
      </c>
      <c r="O2" s="22"/>
      <c r="P2" s="22"/>
      <c r="Q2" s="21"/>
      <c r="R2" s="22"/>
      <c r="S2" s="23"/>
      <c r="T2" s="23"/>
      <c r="U2" s="22"/>
      <c r="V2" s="22"/>
    </row>
    <row r="3" spans="1:22" s="11" customFormat="1" x14ac:dyDescent="0.2">
      <c r="A3" s="22"/>
      <c r="B3" s="22"/>
      <c r="C3" s="22" t="s">
        <v>7</v>
      </c>
      <c r="D3" s="22"/>
      <c r="E3" s="22"/>
      <c r="F3" s="22"/>
      <c r="G3" s="22"/>
      <c r="H3" s="22"/>
      <c r="I3" s="22"/>
      <c r="J3" s="22"/>
      <c r="K3" s="22"/>
      <c r="L3" s="22"/>
      <c r="M3" s="25" t="s">
        <v>24</v>
      </c>
      <c r="N3" s="22"/>
      <c r="O3" s="22"/>
      <c r="P3" s="22"/>
      <c r="Q3" s="21"/>
      <c r="R3" s="22"/>
      <c r="S3" s="23"/>
      <c r="T3" s="23"/>
      <c r="U3" s="22"/>
      <c r="V3" s="22"/>
    </row>
    <row r="4" spans="1:22" s="11" customFormat="1" ht="11.25" customHeight="1" x14ac:dyDescent="0.2">
      <c r="A4" s="22"/>
      <c r="B4" s="22"/>
      <c r="C4" s="22" t="s">
        <v>8</v>
      </c>
      <c r="D4" s="22"/>
      <c r="E4" s="22"/>
      <c r="F4" s="22" t="s">
        <v>9</v>
      </c>
      <c r="G4" s="22"/>
      <c r="H4" s="22"/>
      <c r="I4" s="22" t="s">
        <v>10</v>
      </c>
      <c r="J4" s="22"/>
      <c r="K4" s="22" t="s">
        <v>11</v>
      </c>
      <c r="L4" s="22"/>
      <c r="M4" s="25"/>
      <c r="N4" s="25" t="s">
        <v>12</v>
      </c>
      <c r="O4" s="26" t="s">
        <v>25</v>
      </c>
      <c r="P4" s="22"/>
      <c r="Q4" s="21"/>
      <c r="R4" s="22"/>
      <c r="S4" s="23"/>
      <c r="T4" s="23"/>
      <c r="U4" s="22"/>
      <c r="V4" s="22"/>
    </row>
    <row r="5" spans="1:22" s="11" customFormat="1" ht="58.5" x14ac:dyDescent="0.2">
      <c r="A5" s="22"/>
      <c r="B5" s="22"/>
      <c r="C5" s="17" t="s">
        <v>13</v>
      </c>
      <c r="D5" s="17" t="s">
        <v>14</v>
      </c>
      <c r="E5" s="17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7" t="s">
        <v>21</v>
      </c>
      <c r="L5" s="17" t="s">
        <v>22</v>
      </c>
      <c r="M5" s="25"/>
      <c r="N5" s="25"/>
      <c r="O5" s="26"/>
      <c r="P5" s="22"/>
      <c r="Q5" s="21"/>
      <c r="R5" s="22"/>
      <c r="S5" s="23"/>
      <c r="T5" s="23"/>
      <c r="U5" s="22"/>
      <c r="V5" s="22"/>
    </row>
    <row r="6" spans="1:22" s="11" customFormat="1" x14ac:dyDescent="0.2">
      <c r="A6" s="18">
        <v>1</v>
      </c>
      <c r="B6" s="18">
        <f>A6+1</f>
        <v>2</v>
      </c>
      <c r="C6" s="18">
        <f t="shared" ref="C6:O6" si="0">B6+1</f>
        <v>3</v>
      </c>
      <c r="D6" s="18">
        <f t="shared" si="0"/>
        <v>4</v>
      </c>
      <c r="E6" s="18">
        <f t="shared" si="0"/>
        <v>5</v>
      </c>
      <c r="F6" s="18">
        <f t="shared" si="0"/>
        <v>6</v>
      </c>
      <c r="G6" s="18">
        <f t="shared" si="0"/>
        <v>7</v>
      </c>
      <c r="H6" s="18">
        <f t="shared" si="0"/>
        <v>8</v>
      </c>
      <c r="I6" s="18">
        <f t="shared" si="0"/>
        <v>9</v>
      </c>
      <c r="J6" s="18">
        <f t="shared" si="0"/>
        <v>10</v>
      </c>
      <c r="K6" s="18">
        <f t="shared" si="0"/>
        <v>11</v>
      </c>
      <c r="L6" s="18">
        <f t="shared" si="0"/>
        <v>12</v>
      </c>
      <c r="M6" s="18">
        <f t="shared" si="0"/>
        <v>13</v>
      </c>
      <c r="N6" s="18">
        <f t="shared" si="0"/>
        <v>14</v>
      </c>
      <c r="O6" s="18">
        <f t="shared" si="0"/>
        <v>15</v>
      </c>
      <c r="P6" s="18">
        <f t="shared" ref="P6" si="1">O6+1</f>
        <v>16</v>
      </c>
      <c r="Q6" s="18">
        <f t="shared" ref="Q6" si="2">P6+1</f>
        <v>17</v>
      </c>
      <c r="R6" s="18">
        <f t="shared" ref="R6" si="3">Q6+1</f>
        <v>18</v>
      </c>
      <c r="S6" s="18">
        <f t="shared" ref="S6" si="4">R6+1</f>
        <v>19</v>
      </c>
      <c r="T6" s="18">
        <f t="shared" ref="T6" si="5">S6+1</f>
        <v>20</v>
      </c>
      <c r="U6" s="18">
        <f t="shared" ref="U6" si="6">T6+1</f>
        <v>21</v>
      </c>
      <c r="V6" s="18">
        <f t="shared" ref="V6" si="7">U6+1</f>
        <v>22</v>
      </c>
    </row>
    <row r="7" spans="1:22" s="11" customFormat="1" x14ac:dyDescent="0.2">
      <c r="A7" s="19"/>
      <c r="B7" s="20" t="s">
        <v>61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1:22" ht="56.25" outlineLevel="1" x14ac:dyDescent="0.2">
      <c r="A8" s="14">
        <f t="shared" ref="A8:A41" si="8">A7+1</f>
        <v>1</v>
      </c>
      <c r="B8" s="33" t="s">
        <v>285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36" t="s">
        <v>79</v>
      </c>
      <c r="Q8" s="37" t="s">
        <v>80</v>
      </c>
      <c r="R8" s="38" t="s">
        <v>58</v>
      </c>
      <c r="S8" s="39">
        <v>1</v>
      </c>
      <c r="T8" s="40">
        <v>913.1952</v>
      </c>
      <c r="U8" s="41" t="s">
        <v>285</v>
      </c>
      <c r="V8" s="42"/>
    </row>
    <row r="9" spans="1:22" ht="33.75" outlineLevel="1" x14ac:dyDescent="0.2">
      <c r="A9" s="14">
        <f t="shared" si="8"/>
        <v>2</v>
      </c>
      <c r="B9" s="34"/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1</v>
      </c>
      <c r="O9" s="12">
        <v>0</v>
      </c>
      <c r="P9" s="36" t="s">
        <v>83</v>
      </c>
      <c r="Q9" s="37" t="s">
        <v>84</v>
      </c>
      <c r="R9" s="38" t="s">
        <v>58</v>
      </c>
      <c r="S9" s="39">
        <v>0.78</v>
      </c>
      <c r="T9" s="40">
        <v>127.803</v>
      </c>
      <c r="U9" s="43"/>
      <c r="V9" s="44"/>
    </row>
    <row r="10" spans="1:22" ht="45" outlineLevel="1" x14ac:dyDescent="0.2">
      <c r="A10" s="14">
        <f t="shared" si="8"/>
        <v>3</v>
      </c>
      <c r="B10" s="34"/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0</v>
      </c>
      <c r="O10" s="12">
        <v>0</v>
      </c>
      <c r="P10" s="36" t="s">
        <v>99</v>
      </c>
      <c r="Q10" s="37" t="s">
        <v>100</v>
      </c>
      <c r="R10" s="38" t="s">
        <v>58</v>
      </c>
      <c r="S10" s="39">
        <v>0.73</v>
      </c>
      <c r="T10" s="40">
        <v>96.205820000000003</v>
      </c>
      <c r="U10" s="43"/>
      <c r="V10" s="44"/>
    </row>
    <row r="11" spans="1:22" ht="22.5" outlineLevel="1" x14ac:dyDescent="0.2">
      <c r="A11" s="14">
        <f t="shared" si="8"/>
        <v>4</v>
      </c>
      <c r="B11" s="34"/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36" t="s">
        <v>83</v>
      </c>
      <c r="Q11" s="37" t="s">
        <v>127</v>
      </c>
      <c r="R11" s="38" t="s">
        <v>58</v>
      </c>
      <c r="S11" s="39">
        <v>0.85</v>
      </c>
      <c r="T11" s="40">
        <v>102</v>
      </c>
      <c r="U11" s="43"/>
      <c r="V11" s="44"/>
    </row>
    <row r="12" spans="1:22" ht="33.75" outlineLevel="1" x14ac:dyDescent="0.2">
      <c r="A12" s="14">
        <f t="shared" si="8"/>
        <v>5</v>
      </c>
      <c r="B12" s="34"/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</v>
      </c>
      <c r="N12" s="12">
        <v>0</v>
      </c>
      <c r="O12" s="12">
        <v>0</v>
      </c>
      <c r="P12" s="36" t="s">
        <v>83</v>
      </c>
      <c r="Q12" s="37" t="s">
        <v>134</v>
      </c>
      <c r="R12" s="38" t="s">
        <v>58</v>
      </c>
      <c r="S12" s="39">
        <v>0.85</v>
      </c>
      <c r="T12" s="40">
        <v>906.95</v>
      </c>
      <c r="U12" s="43"/>
      <c r="V12" s="44"/>
    </row>
    <row r="13" spans="1:22" ht="45" outlineLevel="1" x14ac:dyDescent="0.2">
      <c r="A13" s="14">
        <f t="shared" si="8"/>
        <v>6</v>
      </c>
      <c r="B13" s="34"/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</v>
      </c>
      <c r="N13" s="12">
        <v>0</v>
      </c>
      <c r="O13" s="12">
        <v>0</v>
      </c>
      <c r="P13" s="36" t="s">
        <v>135</v>
      </c>
      <c r="Q13" s="37" t="s">
        <v>136</v>
      </c>
      <c r="R13" s="38" t="s">
        <v>58</v>
      </c>
      <c r="S13" s="39">
        <v>0.77</v>
      </c>
      <c r="T13" s="40">
        <v>714.23121000000003</v>
      </c>
      <c r="U13" s="43"/>
      <c r="V13" s="44"/>
    </row>
    <row r="14" spans="1:22" ht="45" outlineLevel="1" x14ac:dyDescent="0.2">
      <c r="A14" s="14">
        <f t="shared" si="8"/>
        <v>7</v>
      </c>
      <c r="B14" s="34"/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</v>
      </c>
      <c r="N14" s="12">
        <v>0</v>
      </c>
      <c r="O14" s="12">
        <v>0</v>
      </c>
      <c r="P14" s="36" t="s">
        <v>146</v>
      </c>
      <c r="Q14" s="37" t="s">
        <v>147</v>
      </c>
      <c r="R14" s="38" t="s">
        <v>58</v>
      </c>
      <c r="S14" s="39">
        <v>0.73</v>
      </c>
      <c r="T14" s="40">
        <v>1279.83863</v>
      </c>
      <c r="U14" s="43"/>
      <c r="V14" s="44"/>
    </row>
    <row r="15" spans="1:22" ht="45" outlineLevel="1" x14ac:dyDescent="0.2">
      <c r="A15" s="14">
        <f t="shared" si="8"/>
        <v>8</v>
      </c>
      <c r="B15" s="34"/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1</v>
      </c>
      <c r="N15" s="12">
        <v>0</v>
      </c>
      <c r="O15" s="12">
        <v>0</v>
      </c>
      <c r="P15" s="36" t="s">
        <v>152</v>
      </c>
      <c r="Q15" s="37" t="s">
        <v>153</v>
      </c>
      <c r="R15" s="38" t="s">
        <v>58</v>
      </c>
      <c r="S15" s="39">
        <v>1</v>
      </c>
      <c r="T15" s="40">
        <v>1803.1632</v>
      </c>
      <c r="U15" s="43"/>
      <c r="V15" s="44"/>
    </row>
    <row r="16" spans="1:22" ht="45" outlineLevel="1" x14ac:dyDescent="0.2">
      <c r="A16" s="14">
        <f t="shared" si="8"/>
        <v>9</v>
      </c>
      <c r="B16" s="34"/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0</v>
      </c>
      <c r="O16" s="12">
        <v>0</v>
      </c>
      <c r="P16" s="36" t="s">
        <v>156</v>
      </c>
      <c r="Q16" s="37" t="s">
        <v>157</v>
      </c>
      <c r="R16" s="38" t="s">
        <v>58</v>
      </c>
      <c r="S16" s="39">
        <v>0.5</v>
      </c>
      <c r="T16" s="40">
        <v>1113.3724999999999</v>
      </c>
      <c r="U16" s="43"/>
      <c r="V16" s="44"/>
    </row>
    <row r="17" spans="1:22" ht="45" outlineLevel="1" x14ac:dyDescent="0.2">
      <c r="A17" s="14">
        <f t="shared" si="8"/>
        <v>10</v>
      </c>
      <c r="B17" s="34"/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36" t="s">
        <v>164</v>
      </c>
      <c r="Q17" s="37" t="s">
        <v>165</v>
      </c>
      <c r="R17" s="38" t="s">
        <v>58</v>
      </c>
      <c r="S17" s="39">
        <v>1.6719999999999999</v>
      </c>
      <c r="T17" s="40">
        <v>1107.20766</v>
      </c>
      <c r="U17" s="43"/>
      <c r="V17" s="44"/>
    </row>
    <row r="18" spans="1:22" ht="33.75" outlineLevel="1" x14ac:dyDescent="0.2">
      <c r="A18" s="14">
        <f t="shared" si="8"/>
        <v>11</v>
      </c>
      <c r="B18" s="34"/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1</v>
      </c>
      <c r="N18" s="12">
        <v>0</v>
      </c>
      <c r="O18" s="12">
        <v>0</v>
      </c>
      <c r="P18" s="36" t="s">
        <v>83</v>
      </c>
      <c r="Q18" s="37" t="s">
        <v>170</v>
      </c>
      <c r="R18" s="38" t="s">
        <v>58</v>
      </c>
      <c r="S18" s="39">
        <v>0.78</v>
      </c>
      <c r="T18" s="40">
        <v>949.16639999999995</v>
      </c>
      <c r="U18" s="43"/>
      <c r="V18" s="44"/>
    </row>
    <row r="19" spans="1:22" ht="45" outlineLevel="1" x14ac:dyDescent="0.2">
      <c r="A19" s="14">
        <f t="shared" si="8"/>
        <v>12</v>
      </c>
      <c r="B19" s="34"/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0</v>
      </c>
      <c r="P19" s="36" t="s">
        <v>241</v>
      </c>
      <c r="Q19" s="37" t="s">
        <v>242</v>
      </c>
      <c r="R19" s="38" t="s">
        <v>58</v>
      </c>
      <c r="S19" s="39">
        <v>0.7</v>
      </c>
      <c r="T19" s="40">
        <v>1.3859999999999999</v>
      </c>
      <c r="U19" s="43"/>
      <c r="V19" s="44"/>
    </row>
    <row r="20" spans="1:22" ht="56.25" outlineLevel="1" x14ac:dyDescent="0.2">
      <c r="A20" s="14">
        <f t="shared" si="8"/>
        <v>13</v>
      </c>
      <c r="B20" s="34"/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36" t="s">
        <v>246</v>
      </c>
      <c r="Q20" s="37" t="s">
        <v>247</v>
      </c>
      <c r="R20" s="38" t="s">
        <v>58</v>
      </c>
      <c r="S20" s="39">
        <v>1.4</v>
      </c>
      <c r="T20" s="40">
        <v>67.234999999999999</v>
      </c>
      <c r="U20" s="43"/>
      <c r="V20" s="44"/>
    </row>
    <row r="21" spans="1:22" ht="33.75" outlineLevel="1" x14ac:dyDescent="0.2">
      <c r="A21" s="14">
        <f t="shared" si="8"/>
        <v>14</v>
      </c>
      <c r="B21" s="34"/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36" t="s">
        <v>274</v>
      </c>
      <c r="Q21" s="37" t="s">
        <v>275</v>
      </c>
      <c r="R21" s="38" t="s">
        <v>73</v>
      </c>
      <c r="S21" s="39">
        <v>1</v>
      </c>
      <c r="T21" s="40">
        <v>0.55000000000000004</v>
      </c>
      <c r="U21" s="43"/>
      <c r="V21" s="44"/>
    </row>
    <row r="22" spans="1:22" ht="33.75" outlineLevel="1" x14ac:dyDescent="0.2">
      <c r="A22" s="14">
        <f t="shared" si="8"/>
        <v>15</v>
      </c>
      <c r="B22" s="34"/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36" t="s">
        <v>278</v>
      </c>
      <c r="Q22" s="37" t="s">
        <v>279</v>
      </c>
      <c r="R22" s="38" t="s">
        <v>58</v>
      </c>
      <c r="S22" s="39">
        <v>0.873</v>
      </c>
      <c r="T22" s="40">
        <v>9.9498200000000008</v>
      </c>
      <c r="U22" s="43"/>
      <c r="V22" s="44"/>
    </row>
    <row r="23" spans="1:22" ht="45" outlineLevel="1" x14ac:dyDescent="0.2">
      <c r="A23" s="14">
        <f t="shared" si="8"/>
        <v>16</v>
      </c>
      <c r="B23" s="34"/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  <c r="P23" s="36" t="s">
        <v>280</v>
      </c>
      <c r="Q23" s="37" t="s">
        <v>173</v>
      </c>
      <c r="R23" s="38" t="s">
        <v>58</v>
      </c>
      <c r="S23" s="39">
        <v>0.61699999999999999</v>
      </c>
      <c r="T23" s="40">
        <v>29.596800000000002</v>
      </c>
      <c r="U23" s="43"/>
      <c r="V23" s="44"/>
    </row>
    <row r="24" spans="1:22" ht="22.5" outlineLevel="1" x14ac:dyDescent="0.2">
      <c r="A24" s="14">
        <f t="shared" si="8"/>
        <v>17</v>
      </c>
      <c r="B24" s="34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1</v>
      </c>
      <c r="O24" s="12">
        <v>0</v>
      </c>
      <c r="P24" s="36" t="s">
        <v>172</v>
      </c>
      <c r="Q24" s="37" t="s">
        <v>173</v>
      </c>
      <c r="R24" s="38" t="s">
        <v>58</v>
      </c>
      <c r="S24" s="39">
        <v>1</v>
      </c>
      <c r="T24" s="40">
        <v>48</v>
      </c>
      <c r="U24" s="43"/>
      <c r="V24" s="44"/>
    </row>
    <row r="25" spans="1:22" ht="45" outlineLevel="1" x14ac:dyDescent="0.2">
      <c r="A25" s="14">
        <f t="shared" si="8"/>
        <v>18</v>
      </c>
      <c r="B25" s="34"/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1</v>
      </c>
      <c r="O25" s="12">
        <v>0</v>
      </c>
      <c r="P25" s="36" t="s">
        <v>174</v>
      </c>
      <c r="Q25" s="37" t="s">
        <v>175</v>
      </c>
      <c r="R25" s="38" t="s">
        <v>58</v>
      </c>
      <c r="S25" s="39">
        <v>0.73</v>
      </c>
      <c r="T25" s="40">
        <v>72.27</v>
      </c>
      <c r="U25" s="43"/>
      <c r="V25" s="44"/>
    </row>
    <row r="26" spans="1:22" ht="22.5" outlineLevel="1" x14ac:dyDescent="0.2">
      <c r="A26" s="14">
        <f t="shared" si="8"/>
        <v>19</v>
      </c>
      <c r="B26" s="34"/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1</v>
      </c>
      <c r="O26" s="12">
        <v>0</v>
      </c>
      <c r="P26" s="36" t="s">
        <v>176</v>
      </c>
      <c r="Q26" s="37" t="s">
        <v>177</v>
      </c>
      <c r="R26" s="38" t="s">
        <v>58</v>
      </c>
      <c r="S26" s="39">
        <v>0.3</v>
      </c>
      <c r="T26" s="40">
        <v>0.35699999999999998</v>
      </c>
      <c r="U26" s="43"/>
      <c r="V26" s="44"/>
    </row>
    <row r="27" spans="1:22" ht="22.5" outlineLevel="1" x14ac:dyDescent="0.2">
      <c r="A27" s="14">
        <f t="shared" si="8"/>
        <v>20</v>
      </c>
      <c r="B27" s="34"/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1</v>
      </c>
      <c r="O27" s="12">
        <v>0</v>
      </c>
      <c r="P27" s="36" t="s">
        <v>178</v>
      </c>
      <c r="Q27" s="37" t="s">
        <v>179</v>
      </c>
      <c r="R27" s="38" t="s">
        <v>58</v>
      </c>
      <c r="S27" s="39">
        <v>1</v>
      </c>
      <c r="T27" s="40">
        <v>85</v>
      </c>
      <c r="U27" s="43"/>
      <c r="V27" s="44"/>
    </row>
    <row r="28" spans="1:22" ht="45" outlineLevel="1" x14ac:dyDescent="0.2">
      <c r="A28" s="14">
        <f t="shared" si="8"/>
        <v>21</v>
      </c>
      <c r="B28" s="34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1</v>
      </c>
      <c r="O28" s="12">
        <v>0</v>
      </c>
      <c r="P28" s="36" t="s">
        <v>174</v>
      </c>
      <c r="Q28" s="37" t="s">
        <v>175</v>
      </c>
      <c r="R28" s="38" t="s">
        <v>58</v>
      </c>
      <c r="S28" s="39">
        <v>0.73</v>
      </c>
      <c r="T28" s="40">
        <v>72.27</v>
      </c>
      <c r="U28" s="43"/>
      <c r="V28" s="44"/>
    </row>
    <row r="29" spans="1:22" ht="22.5" outlineLevel="1" x14ac:dyDescent="0.2">
      <c r="A29" s="14">
        <f t="shared" si="8"/>
        <v>22</v>
      </c>
      <c r="B29" s="34"/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1</v>
      </c>
      <c r="O29" s="12">
        <v>0</v>
      </c>
      <c r="P29" s="36" t="s">
        <v>194</v>
      </c>
      <c r="Q29" s="37" t="s">
        <v>195</v>
      </c>
      <c r="R29" s="38" t="s">
        <v>58</v>
      </c>
      <c r="S29" s="39">
        <v>0.81</v>
      </c>
      <c r="T29" s="40">
        <v>80.594999999999999</v>
      </c>
      <c r="U29" s="43"/>
      <c r="V29" s="44"/>
    </row>
    <row r="30" spans="1:22" ht="22.5" outlineLevel="1" x14ac:dyDescent="0.2">
      <c r="A30" s="14">
        <f t="shared" si="8"/>
        <v>23</v>
      </c>
      <c r="B30" s="34"/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1</v>
      </c>
      <c r="O30" s="12">
        <v>0</v>
      </c>
      <c r="P30" s="36" t="s">
        <v>196</v>
      </c>
      <c r="Q30" s="37" t="s">
        <v>197</v>
      </c>
      <c r="R30" s="38" t="s">
        <v>58</v>
      </c>
      <c r="S30" s="39">
        <v>0.73</v>
      </c>
      <c r="T30" s="40">
        <v>3.65</v>
      </c>
      <c r="U30" s="43"/>
      <c r="V30" s="44"/>
    </row>
    <row r="31" spans="1:22" ht="22.5" outlineLevel="1" x14ac:dyDescent="0.2">
      <c r="A31" s="14">
        <f t="shared" si="8"/>
        <v>24</v>
      </c>
      <c r="B31" s="34"/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1</v>
      </c>
      <c r="O31" s="12">
        <v>0</v>
      </c>
      <c r="P31" s="36" t="s">
        <v>198</v>
      </c>
      <c r="Q31" s="37" t="s">
        <v>199</v>
      </c>
      <c r="R31" s="38" t="s">
        <v>58</v>
      </c>
      <c r="S31" s="39">
        <v>0.73</v>
      </c>
      <c r="T31" s="40">
        <v>6.4240000000000004</v>
      </c>
      <c r="U31" s="43"/>
      <c r="V31" s="44"/>
    </row>
    <row r="32" spans="1:22" ht="22.5" outlineLevel="1" x14ac:dyDescent="0.2">
      <c r="A32" s="14">
        <f t="shared" si="8"/>
        <v>25</v>
      </c>
      <c r="B32" s="34"/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1</v>
      </c>
      <c r="O32" s="12">
        <v>0</v>
      </c>
      <c r="P32" s="36" t="s">
        <v>200</v>
      </c>
      <c r="Q32" s="37" t="s">
        <v>201</v>
      </c>
      <c r="R32" s="38" t="s">
        <v>58</v>
      </c>
      <c r="S32" s="39">
        <v>0.83</v>
      </c>
      <c r="T32" s="40">
        <v>7.47</v>
      </c>
      <c r="U32" s="43"/>
      <c r="V32" s="44"/>
    </row>
    <row r="33" spans="1:22" ht="33.75" outlineLevel="1" x14ac:dyDescent="0.2">
      <c r="A33" s="14">
        <f t="shared" si="8"/>
        <v>26</v>
      </c>
      <c r="B33" s="34"/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1</v>
      </c>
      <c r="O33" s="12">
        <v>0</v>
      </c>
      <c r="P33" s="36" t="s">
        <v>202</v>
      </c>
      <c r="Q33" s="37" t="s">
        <v>203</v>
      </c>
      <c r="R33" s="38" t="s">
        <v>58</v>
      </c>
      <c r="S33" s="39">
        <v>1</v>
      </c>
      <c r="T33" s="40">
        <v>113.76</v>
      </c>
      <c r="U33" s="43"/>
      <c r="V33" s="44"/>
    </row>
    <row r="34" spans="1:22" ht="22.5" outlineLevel="1" x14ac:dyDescent="0.2">
      <c r="A34" s="14">
        <f t="shared" si="8"/>
        <v>27</v>
      </c>
      <c r="B34" s="34"/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1</v>
      </c>
      <c r="O34" s="12">
        <v>0</v>
      </c>
      <c r="P34" s="36" t="s">
        <v>204</v>
      </c>
      <c r="Q34" s="37" t="s">
        <v>205</v>
      </c>
      <c r="R34" s="38" t="s">
        <v>58</v>
      </c>
      <c r="S34" s="39">
        <v>2</v>
      </c>
      <c r="T34" s="40">
        <v>10.130000000000001</v>
      </c>
      <c r="U34" s="43"/>
      <c r="V34" s="44"/>
    </row>
    <row r="35" spans="1:22" ht="33.75" outlineLevel="1" x14ac:dyDescent="0.2">
      <c r="A35" s="14">
        <f t="shared" si="8"/>
        <v>28</v>
      </c>
      <c r="B35" s="34"/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1</v>
      </c>
      <c r="O35" s="12">
        <v>0</v>
      </c>
      <c r="P35" s="36" t="s">
        <v>212</v>
      </c>
      <c r="Q35" s="37" t="s">
        <v>213</v>
      </c>
      <c r="R35" s="38" t="s">
        <v>58</v>
      </c>
      <c r="S35" s="39">
        <v>0.73</v>
      </c>
      <c r="T35" s="40">
        <v>199.14400000000001</v>
      </c>
      <c r="U35" s="43"/>
      <c r="V35" s="44"/>
    </row>
    <row r="36" spans="1:22" ht="33.75" outlineLevel="1" x14ac:dyDescent="0.2">
      <c r="A36" s="14">
        <f t="shared" si="8"/>
        <v>29</v>
      </c>
      <c r="B36" s="34"/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1</v>
      </c>
      <c r="O36" s="12">
        <v>0</v>
      </c>
      <c r="P36" s="36" t="s">
        <v>221</v>
      </c>
      <c r="Q36" s="37" t="s">
        <v>222</v>
      </c>
      <c r="R36" s="38" t="s">
        <v>58</v>
      </c>
      <c r="S36" s="39">
        <v>0.73</v>
      </c>
      <c r="T36" s="40">
        <v>7.4824999999999999</v>
      </c>
      <c r="U36" s="43"/>
      <c r="V36" s="44"/>
    </row>
    <row r="37" spans="1:22" ht="33.75" outlineLevel="1" x14ac:dyDescent="0.2">
      <c r="A37" s="14">
        <f t="shared" si="8"/>
        <v>30</v>
      </c>
      <c r="B37" s="34"/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1</v>
      </c>
      <c r="O37" s="12">
        <v>0</v>
      </c>
      <c r="P37" s="36" t="s">
        <v>225</v>
      </c>
      <c r="Q37" s="37" t="s">
        <v>226</v>
      </c>
      <c r="R37" s="38" t="s">
        <v>58</v>
      </c>
      <c r="S37" s="39">
        <v>1</v>
      </c>
      <c r="T37" s="40">
        <v>47400</v>
      </c>
      <c r="U37" s="43"/>
      <c r="V37" s="44"/>
    </row>
    <row r="38" spans="1:22" ht="22.5" outlineLevel="1" x14ac:dyDescent="0.2">
      <c r="A38" s="14">
        <f t="shared" si="8"/>
        <v>31</v>
      </c>
      <c r="B38" s="34"/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1</v>
      </c>
      <c r="O38" s="12">
        <v>0</v>
      </c>
      <c r="P38" s="36" t="s">
        <v>227</v>
      </c>
      <c r="Q38" s="37" t="s">
        <v>228</v>
      </c>
      <c r="R38" s="38" t="s">
        <v>58</v>
      </c>
      <c r="S38" s="39">
        <v>1</v>
      </c>
      <c r="T38" s="40">
        <v>25000</v>
      </c>
      <c r="U38" s="43"/>
      <c r="V38" s="44"/>
    </row>
    <row r="39" spans="1:22" ht="22.5" outlineLevel="1" x14ac:dyDescent="0.2">
      <c r="A39" s="14">
        <f t="shared" si="8"/>
        <v>32</v>
      </c>
      <c r="B39" s="34"/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1</v>
      </c>
      <c r="O39" s="12">
        <v>0</v>
      </c>
      <c r="P39" s="36" t="s">
        <v>229</v>
      </c>
      <c r="Q39" s="37" t="s">
        <v>230</v>
      </c>
      <c r="R39" s="38" t="s">
        <v>58</v>
      </c>
      <c r="S39" s="39">
        <v>1</v>
      </c>
      <c r="T39" s="40">
        <v>42000</v>
      </c>
      <c r="U39" s="43"/>
      <c r="V39" s="44"/>
    </row>
    <row r="40" spans="1:22" ht="22.5" outlineLevel="1" x14ac:dyDescent="0.2">
      <c r="A40" s="14">
        <f t="shared" si="8"/>
        <v>33</v>
      </c>
      <c r="B40" s="34"/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1</v>
      </c>
      <c r="O40" s="12">
        <v>0</v>
      </c>
      <c r="P40" s="36" t="s">
        <v>231</v>
      </c>
      <c r="Q40" s="37" t="s">
        <v>232</v>
      </c>
      <c r="R40" s="38" t="s">
        <v>58</v>
      </c>
      <c r="S40" s="39">
        <v>8.8999999999999996E-2</v>
      </c>
      <c r="T40" s="40">
        <v>898.9</v>
      </c>
      <c r="U40" s="43"/>
      <c r="V40" s="44"/>
    </row>
    <row r="41" spans="1:22" ht="22.5" outlineLevel="1" x14ac:dyDescent="0.2">
      <c r="A41" s="14">
        <f t="shared" si="8"/>
        <v>34</v>
      </c>
      <c r="B41" s="35"/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1</v>
      </c>
      <c r="O41" s="12">
        <v>0</v>
      </c>
      <c r="P41" s="36" t="s">
        <v>237</v>
      </c>
      <c r="Q41" s="37" t="s">
        <v>238</v>
      </c>
      <c r="R41" s="38" t="s">
        <v>58</v>
      </c>
      <c r="S41" s="39">
        <v>0.93</v>
      </c>
      <c r="T41" s="40">
        <v>88.35</v>
      </c>
      <c r="U41" s="45"/>
      <c r="V41" s="46"/>
    </row>
    <row r="42" spans="1:22" s="11" customFormat="1" x14ac:dyDescent="0.2">
      <c r="A42" s="19"/>
      <c r="B42" s="20" t="s">
        <v>70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  <row r="43" spans="1:22" ht="157.5" outlineLevel="1" x14ac:dyDescent="0.2">
      <c r="A43" s="14">
        <f>A41+1</f>
        <v>35</v>
      </c>
      <c r="B43" s="47" t="s">
        <v>285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1</v>
      </c>
      <c r="O43" s="12">
        <v>0</v>
      </c>
      <c r="P43" s="36" t="s">
        <v>223</v>
      </c>
      <c r="Q43" s="37" t="s">
        <v>224</v>
      </c>
      <c r="R43" s="38" t="s">
        <v>71</v>
      </c>
      <c r="S43" s="39">
        <v>28478.024000000001</v>
      </c>
      <c r="T43" s="40">
        <v>541082.38399999996</v>
      </c>
      <c r="U43" s="48" t="s">
        <v>285</v>
      </c>
      <c r="V43" s="49"/>
    </row>
    <row r="44" spans="1:22" s="11" customFormat="1" x14ac:dyDescent="0.2">
      <c r="A44" s="19"/>
      <c r="B44" s="20" t="s">
        <v>62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</row>
    <row r="45" spans="1:22" ht="22.5" outlineLevel="1" x14ac:dyDescent="0.2">
      <c r="A45" s="14">
        <f>A43+1</f>
        <v>36</v>
      </c>
      <c r="B45" s="33" t="s">
        <v>285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1</v>
      </c>
      <c r="O45" s="12">
        <v>0</v>
      </c>
      <c r="P45" s="36" t="s">
        <v>85</v>
      </c>
      <c r="Q45" s="37" t="s">
        <v>86</v>
      </c>
      <c r="R45" s="38" t="s">
        <v>33</v>
      </c>
      <c r="S45" s="39">
        <v>950.16</v>
      </c>
      <c r="T45" s="40">
        <v>108.31824</v>
      </c>
      <c r="U45" s="41" t="s">
        <v>285</v>
      </c>
      <c r="V45" s="42"/>
    </row>
    <row r="46" spans="1:22" ht="22.5" outlineLevel="1" x14ac:dyDescent="0.2">
      <c r="A46" s="14">
        <f t="shared" ref="A46:A87" si="9">A45+1</f>
        <v>37</v>
      </c>
      <c r="B46" s="34"/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1</v>
      </c>
      <c r="O46" s="12">
        <v>0</v>
      </c>
      <c r="P46" s="36" t="s">
        <v>87</v>
      </c>
      <c r="Q46" s="37" t="s">
        <v>88</v>
      </c>
      <c r="R46" s="38" t="s">
        <v>33</v>
      </c>
      <c r="S46" s="39">
        <v>418</v>
      </c>
      <c r="T46" s="40">
        <v>169.29</v>
      </c>
      <c r="U46" s="43"/>
      <c r="V46" s="44"/>
    </row>
    <row r="47" spans="1:22" ht="33.75" outlineLevel="1" x14ac:dyDescent="0.2">
      <c r="A47" s="14">
        <f t="shared" si="9"/>
        <v>38</v>
      </c>
      <c r="B47" s="34"/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1</v>
      </c>
      <c r="O47" s="12">
        <v>0</v>
      </c>
      <c r="P47" s="36" t="s">
        <v>89</v>
      </c>
      <c r="Q47" s="37" t="s">
        <v>90</v>
      </c>
      <c r="R47" s="38" t="s">
        <v>33</v>
      </c>
      <c r="S47" s="39">
        <v>16.059999999999999</v>
      </c>
      <c r="T47" s="40">
        <v>205.56800000000001</v>
      </c>
      <c r="U47" s="43"/>
      <c r="V47" s="44"/>
    </row>
    <row r="48" spans="1:22" ht="56.25" outlineLevel="1" x14ac:dyDescent="0.2">
      <c r="A48" s="14">
        <f t="shared" si="9"/>
        <v>39</v>
      </c>
      <c r="B48" s="34"/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1</v>
      </c>
      <c r="O48" s="12">
        <v>0</v>
      </c>
      <c r="P48" s="36" t="s">
        <v>91</v>
      </c>
      <c r="Q48" s="37" t="s">
        <v>92</v>
      </c>
      <c r="R48" s="38" t="s">
        <v>93</v>
      </c>
      <c r="S48" s="39" t="s">
        <v>94</v>
      </c>
      <c r="T48" s="40">
        <v>223.58419000000001</v>
      </c>
      <c r="U48" s="43"/>
      <c r="V48" s="44"/>
    </row>
    <row r="49" spans="1:22" ht="45" outlineLevel="1" x14ac:dyDescent="0.2">
      <c r="A49" s="14">
        <f t="shared" si="9"/>
        <v>40</v>
      </c>
      <c r="B49" s="34"/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1</v>
      </c>
      <c r="N49" s="12">
        <v>0</v>
      </c>
      <c r="O49" s="12">
        <v>0</v>
      </c>
      <c r="P49" s="36" t="s">
        <v>97</v>
      </c>
      <c r="Q49" s="37" t="s">
        <v>98</v>
      </c>
      <c r="R49" s="38" t="s">
        <v>64</v>
      </c>
      <c r="S49" s="39">
        <v>23.731000000000002</v>
      </c>
      <c r="T49" s="40">
        <v>4974.7767599999997</v>
      </c>
      <c r="U49" s="43"/>
      <c r="V49" s="44"/>
    </row>
    <row r="50" spans="1:22" ht="112.5" outlineLevel="1" x14ac:dyDescent="0.2">
      <c r="A50" s="14">
        <f t="shared" si="9"/>
        <v>41</v>
      </c>
      <c r="B50" s="34"/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1</v>
      </c>
      <c r="N50" s="12">
        <v>0</v>
      </c>
      <c r="O50" s="12">
        <v>0</v>
      </c>
      <c r="P50" s="36" t="s">
        <v>101</v>
      </c>
      <c r="Q50" s="37" t="s">
        <v>102</v>
      </c>
      <c r="R50" s="38" t="s">
        <v>103</v>
      </c>
      <c r="S50" s="39" t="s">
        <v>104</v>
      </c>
      <c r="T50" s="40">
        <v>1229.6412</v>
      </c>
      <c r="U50" s="43"/>
      <c r="V50" s="44"/>
    </row>
    <row r="51" spans="1:22" ht="33.75" outlineLevel="1" x14ac:dyDescent="0.2">
      <c r="A51" s="14">
        <f t="shared" si="9"/>
        <v>42</v>
      </c>
      <c r="B51" s="34"/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1</v>
      </c>
      <c r="N51" s="12">
        <v>0</v>
      </c>
      <c r="O51" s="12">
        <v>0</v>
      </c>
      <c r="P51" s="36" t="s">
        <v>105</v>
      </c>
      <c r="Q51" s="37" t="s">
        <v>106</v>
      </c>
      <c r="R51" s="38" t="s">
        <v>107</v>
      </c>
      <c r="S51" s="39" t="s">
        <v>108</v>
      </c>
      <c r="T51" s="40">
        <v>112.5</v>
      </c>
      <c r="U51" s="43"/>
      <c r="V51" s="44"/>
    </row>
    <row r="52" spans="1:22" ht="22.5" outlineLevel="1" x14ac:dyDescent="0.2">
      <c r="A52" s="14">
        <f t="shared" si="9"/>
        <v>43</v>
      </c>
      <c r="B52" s="34"/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1</v>
      </c>
      <c r="N52" s="12">
        <v>0</v>
      </c>
      <c r="O52" s="12">
        <v>0</v>
      </c>
      <c r="P52" s="36" t="s">
        <v>109</v>
      </c>
      <c r="Q52" s="37" t="s">
        <v>110</v>
      </c>
      <c r="R52" s="38" t="s">
        <v>65</v>
      </c>
      <c r="S52" s="39">
        <v>37.015000000000001</v>
      </c>
      <c r="T52" s="40">
        <v>93.276790000000005</v>
      </c>
      <c r="U52" s="43"/>
      <c r="V52" s="44"/>
    </row>
    <row r="53" spans="1:22" ht="22.5" outlineLevel="1" x14ac:dyDescent="0.2">
      <c r="A53" s="14">
        <f t="shared" si="9"/>
        <v>44</v>
      </c>
      <c r="B53" s="34"/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1</v>
      </c>
      <c r="N53" s="12">
        <v>0</v>
      </c>
      <c r="O53" s="12">
        <v>0</v>
      </c>
      <c r="P53" s="36" t="s">
        <v>111</v>
      </c>
      <c r="Q53" s="37" t="s">
        <v>112</v>
      </c>
      <c r="R53" s="38" t="s">
        <v>33</v>
      </c>
      <c r="S53" s="39">
        <v>684</v>
      </c>
      <c r="T53" s="40">
        <v>232.41936000000001</v>
      </c>
      <c r="U53" s="43"/>
      <c r="V53" s="44"/>
    </row>
    <row r="54" spans="1:22" ht="22.5" outlineLevel="1" x14ac:dyDescent="0.2">
      <c r="A54" s="14">
        <f t="shared" si="9"/>
        <v>45</v>
      </c>
      <c r="B54" s="34"/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1</v>
      </c>
      <c r="N54" s="12">
        <v>0</v>
      </c>
      <c r="O54" s="12">
        <v>0</v>
      </c>
      <c r="P54" s="36" t="s">
        <v>113</v>
      </c>
      <c r="Q54" s="37" t="s">
        <v>114</v>
      </c>
      <c r="R54" s="38" t="s">
        <v>33</v>
      </c>
      <c r="S54" s="39">
        <v>0.42899999999999999</v>
      </c>
      <c r="T54" s="40">
        <v>459.02262999999999</v>
      </c>
      <c r="U54" s="43"/>
      <c r="V54" s="44"/>
    </row>
    <row r="55" spans="1:22" ht="22.5" outlineLevel="1" x14ac:dyDescent="0.2">
      <c r="A55" s="14">
        <f t="shared" si="9"/>
        <v>46</v>
      </c>
      <c r="B55" s="34"/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1</v>
      </c>
      <c r="N55" s="12">
        <v>0</v>
      </c>
      <c r="O55" s="12">
        <v>0</v>
      </c>
      <c r="P55" s="36" t="s">
        <v>115</v>
      </c>
      <c r="Q55" s="37" t="s">
        <v>116</v>
      </c>
      <c r="R55" s="38" t="s">
        <v>33</v>
      </c>
      <c r="S55" s="39">
        <v>8388.0879999999997</v>
      </c>
      <c r="T55" s="40">
        <v>295.85203000000001</v>
      </c>
      <c r="U55" s="43"/>
      <c r="V55" s="44"/>
    </row>
    <row r="56" spans="1:22" ht="33.75" outlineLevel="1" x14ac:dyDescent="0.2">
      <c r="A56" s="14">
        <f t="shared" si="9"/>
        <v>47</v>
      </c>
      <c r="B56" s="34"/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1</v>
      </c>
      <c r="N56" s="12">
        <v>0</v>
      </c>
      <c r="O56" s="12">
        <v>0</v>
      </c>
      <c r="P56" s="36" t="s">
        <v>117</v>
      </c>
      <c r="Q56" s="37" t="s">
        <v>118</v>
      </c>
      <c r="R56" s="38" t="s">
        <v>33</v>
      </c>
      <c r="S56" s="39">
        <v>148.029</v>
      </c>
      <c r="T56" s="40">
        <v>704.27838999999994</v>
      </c>
      <c r="U56" s="43"/>
      <c r="V56" s="44"/>
    </row>
    <row r="57" spans="1:22" ht="22.5" outlineLevel="1" x14ac:dyDescent="0.2">
      <c r="A57" s="14">
        <f t="shared" si="9"/>
        <v>48</v>
      </c>
      <c r="B57" s="34"/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1</v>
      </c>
      <c r="N57" s="12">
        <v>0</v>
      </c>
      <c r="O57" s="12">
        <v>0</v>
      </c>
      <c r="P57" s="36" t="s">
        <v>121</v>
      </c>
      <c r="Q57" s="37" t="s">
        <v>122</v>
      </c>
      <c r="R57" s="38" t="s">
        <v>66</v>
      </c>
      <c r="S57" s="39">
        <v>3662.491</v>
      </c>
      <c r="T57" s="40">
        <v>2328.4559300000001</v>
      </c>
      <c r="U57" s="43"/>
      <c r="V57" s="44"/>
    </row>
    <row r="58" spans="1:22" ht="22.5" outlineLevel="1" x14ac:dyDescent="0.2">
      <c r="A58" s="14">
        <f t="shared" si="9"/>
        <v>49</v>
      </c>
      <c r="B58" s="34"/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1</v>
      </c>
      <c r="N58" s="12">
        <v>0</v>
      </c>
      <c r="O58" s="12">
        <v>0</v>
      </c>
      <c r="P58" s="36" t="s">
        <v>123</v>
      </c>
      <c r="Q58" s="37" t="s">
        <v>124</v>
      </c>
      <c r="R58" s="38" t="s">
        <v>33</v>
      </c>
      <c r="S58" s="39">
        <v>10</v>
      </c>
      <c r="T58" s="40">
        <v>113.4936</v>
      </c>
      <c r="U58" s="43"/>
      <c r="V58" s="44"/>
    </row>
    <row r="59" spans="1:22" outlineLevel="1" x14ac:dyDescent="0.2">
      <c r="A59" s="14">
        <f t="shared" si="9"/>
        <v>50</v>
      </c>
      <c r="B59" s="34"/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1</v>
      </c>
      <c r="N59" s="12">
        <v>0</v>
      </c>
      <c r="O59" s="12">
        <v>0</v>
      </c>
      <c r="P59" s="36" t="s">
        <v>125</v>
      </c>
      <c r="Q59" s="37" t="s">
        <v>126</v>
      </c>
      <c r="R59" s="38" t="s">
        <v>33</v>
      </c>
      <c r="S59" s="39">
        <v>910.96</v>
      </c>
      <c r="T59" s="40">
        <v>1337.0551700000001</v>
      </c>
      <c r="U59" s="43"/>
      <c r="V59" s="44"/>
    </row>
    <row r="60" spans="1:22" ht="22.5" outlineLevel="1" x14ac:dyDescent="0.2">
      <c r="A60" s="14">
        <f t="shared" si="9"/>
        <v>51</v>
      </c>
      <c r="B60" s="34"/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1</v>
      </c>
      <c r="N60" s="12">
        <v>0</v>
      </c>
      <c r="O60" s="12">
        <v>0</v>
      </c>
      <c r="P60" s="36" t="s">
        <v>113</v>
      </c>
      <c r="Q60" s="37" t="s">
        <v>131</v>
      </c>
      <c r="R60" s="38" t="s">
        <v>67</v>
      </c>
      <c r="S60" s="39">
        <v>0.73</v>
      </c>
      <c r="T60" s="40">
        <v>4781.7773999999999</v>
      </c>
      <c r="U60" s="43"/>
      <c r="V60" s="44"/>
    </row>
    <row r="61" spans="1:22" ht="45" outlineLevel="1" x14ac:dyDescent="0.2">
      <c r="A61" s="14">
        <f t="shared" si="9"/>
        <v>52</v>
      </c>
      <c r="B61" s="34"/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1</v>
      </c>
      <c r="N61" s="12">
        <v>0</v>
      </c>
      <c r="O61" s="12">
        <v>0</v>
      </c>
      <c r="P61" s="36" t="s">
        <v>132</v>
      </c>
      <c r="Q61" s="37" t="s">
        <v>133</v>
      </c>
      <c r="R61" s="38" t="s">
        <v>33</v>
      </c>
      <c r="S61" s="39">
        <v>1077.44</v>
      </c>
      <c r="T61" s="40">
        <v>128.74713</v>
      </c>
      <c r="U61" s="43"/>
      <c r="V61" s="44"/>
    </row>
    <row r="62" spans="1:22" ht="22.5" outlineLevel="1" x14ac:dyDescent="0.2">
      <c r="A62" s="14">
        <f t="shared" si="9"/>
        <v>53</v>
      </c>
      <c r="B62" s="34"/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1</v>
      </c>
      <c r="N62" s="12">
        <v>0</v>
      </c>
      <c r="O62" s="12">
        <v>0</v>
      </c>
      <c r="P62" s="36" t="s">
        <v>137</v>
      </c>
      <c r="Q62" s="37" t="s">
        <v>138</v>
      </c>
      <c r="R62" s="38" t="s">
        <v>33</v>
      </c>
      <c r="S62" s="39">
        <v>131.69999999999999</v>
      </c>
      <c r="T62" s="40">
        <v>105.27588</v>
      </c>
      <c r="U62" s="43"/>
      <c r="V62" s="44"/>
    </row>
    <row r="63" spans="1:22" ht="33.75" outlineLevel="1" x14ac:dyDescent="0.2">
      <c r="A63" s="14">
        <f t="shared" si="9"/>
        <v>54</v>
      </c>
      <c r="B63" s="34"/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1</v>
      </c>
      <c r="N63" s="12">
        <v>0</v>
      </c>
      <c r="O63" s="12">
        <v>0</v>
      </c>
      <c r="P63" s="36" t="s">
        <v>140</v>
      </c>
      <c r="Q63" s="37" t="s">
        <v>141</v>
      </c>
      <c r="R63" s="38" t="s">
        <v>33</v>
      </c>
      <c r="S63" s="39">
        <v>29332.12</v>
      </c>
      <c r="T63" s="40">
        <v>495.24351000000001</v>
      </c>
      <c r="U63" s="43"/>
      <c r="V63" s="44"/>
    </row>
    <row r="64" spans="1:22" ht="33.75" outlineLevel="1" x14ac:dyDescent="0.2">
      <c r="A64" s="14">
        <f t="shared" si="9"/>
        <v>55</v>
      </c>
      <c r="B64" s="34"/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1</v>
      </c>
      <c r="N64" s="12">
        <v>0</v>
      </c>
      <c r="O64" s="12">
        <v>0</v>
      </c>
      <c r="P64" s="36" t="s">
        <v>142</v>
      </c>
      <c r="Q64" s="37" t="s">
        <v>143</v>
      </c>
      <c r="R64" s="38" t="s">
        <v>144</v>
      </c>
      <c r="S64" s="39" t="s">
        <v>145</v>
      </c>
      <c r="T64" s="40">
        <v>510.05</v>
      </c>
      <c r="U64" s="43"/>
      <c r="V64" s="44"/>
    </row>
    <row r="65" spans="1:22" ht="22.5" outlineLevel="1" x14ac:dyDescent="0.2">
      <c r="A65" s="14">
        <f t="shared" si="9"/>
        <v>56</v>
      </c>
      <c r="B65" s="34"/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1</v>
      </c>
      <c r="N65" s="12">
        <v>0</v>
      </c>
      <c r="O65" s="12">
        <v>0</v>
      </c>
      <c r="P65" s="36" t="s">
        <v>162</v>
      </c>
      <c r="Q65" s="37" t="s">
        <v>163</v>
      </c>
      <c r="R65" s="38" t="s">
        <v>33</v>
      </c>
      <c r="S65" s="39">
        <v>493.58</v>
      </c>
      <c r="T65" s="40">
        <v>6623.7385199999999</v>
      </c>
      <c r="U65" s="43"/>
      <c r="V65" s="44"/>
    </row>
    <row r="66" spans="1:22" ht="22.5" outlineLevel="1" x14ac:dyDescent="0.2">
      <c r="A66" s="14">
        <f t="shared" si="9"/>
        <v>57</v>
      </c>
      <c r="B66" s="34"/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1</v>
      </c>
      <c r="N66" s="12">
        <v>0</v>
      </c>
      <c r="O66" s="12">
        <v>0</v>
      </c>
      <c r="P66" s="36" t="s">
        <v>168</v>
      </c>
      <c r="Q66" s="37" t="s">
        <v>169</v>
      </c>
      <c r="R66" s="38" t="s">
        <v>68</v>
      </c>
      <c r="S66" s="39">
        <v>183.99600000000001</v>
      </c>
      <c r="T66" s="40">
        <v>125.66834</v>
      </c>
      <c r="U66" s="43"/>
      <c r="V66" s="44"/>
    </row>
    <row r="67" spans="1:22" ht="22.5" outlineLevel="1" x14ac:dyDescent="0.2">
      <c r="A67" s="14">
        <f t="shared" si="9"/>
        <v>58</v>
      </c>
      <c r="B67" s="34"/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1</v>
      </c>
      <c r="O67" s="12">
        <v>0</v>
      </c>
      <c r="P67" s="36" t="s">
        <v>239</v>
      </c>
      <c r="Q67" s="37" t="s">
        <v>240</v>
      </c>
      <c r="R67" s="38" t="s">
        <v>33</v>
      </c>
      <c r="S67" s="39">
        <v>42</v>
      </c>
      <c r="T67" s="40">
        <v>5.46</v>
      </c>
      <c r="U67" s="43"/>
      <c r="V67" s="44"/>
    </row>
    <row r="68" spans="1:22" ht="22.5" outlineLevel="1" x14ac:dyDescent="0.2">
      <c r="A68" s="14">
        <f t="shared" si="9"/>
        <v>59</v>
      </c>
      <c r="B68" s="34"/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1</v>
      </c>
      <c r="O68" s="12">
        <v>0</v>
      </c>
      <c r="P68" s="36" t="s">
        <v>243</v>
      </c>
      <c r="Q68" s="37" t="s">
        <v>244</v>
      </c>
      <c r="R68" s="38" t="s">
        <v>107</v>
      </c>
      <c r="S68" s="39" t="s">
        <v>245</v>
      </c>
      <c r="T68" s="40">
        <v>54.408799999999999</v>
      </c>
      <c r="U68" s="43"/>
      <c r="V68" s="44"/>
    </row>
    <row r="69" spans="1:22" ht="45" outlineLevel="1" x14ac:dyDescent="0.2">
      <c r="A69" s="14">
        <f t="shared" si="9"/>
        <v>60</v>
      </c>
      <c r="B69" s="34"/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1</v>
      </c>
      <c r="O69" s="12">
        <v>0</v>
      </c>
      <c r="P69" s="36" t="s">
        <v>248</v>
      </c>
      <c r="Q69" s="37" t="s">
        <v>249</v>
      </c>
      <c r="R69" s="38" t="s">
        <v>250</v>
      </c>
      <c r="S69" s="39" t="s">
        <v>251</v>
      </c>
      <c r="T69" s="40">
        <v>52.182639999999999</v>
      </c>
      <c r="U69" s="43"/>
      <c r="V69" s="44"/>
    </row>
    <row r="70" spans="1:22" ht="45" outlineLevel="1" x14ac:dyDescent="0.2">
      <c r="A70" s="14">
        <f t="shared" si="9"/>
        <v>61</v>
      </c>
      <c r="B70" s="34"/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1</v>
      </c>
      <c r="O70" s="12">
        <v>0</v>
      </c>
      <c r="P70" s="36" t="s">
        <v>252</v>
      </c>
      <c r="Q70" s="37" t="s">
        <v>253</v>
      </c>
      <c r="R70" s="38" t="s">
        <v>72</v>
      </c>
      <c r="S70" s="39">
        <v>46.478000000000002</v>
      </c>
      <c r="T70" s="40">
        <v>20.86065</v>
      </c>
      <c r="U70" s="43"/>
      <c r="V70" s="44"/>
    </row>
    <row r="71" spans="1:22" outlineLevel="1" x14ac:dyDescent="0.2">
      <c r="A71" s="14">
        <f t="shared" si="9"/>
        <v>62</v>
      </c>
      <c r="B71" s="34"/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1</v>
      </c>
      <c r="O71" s="12">
        <v>0</v>
      </c>
      <c r="P71" s="36" t="s">
        <v>254</v>
      </c>
      <c r="Q71" s="37" t="s">
        <v>255</v>
      </c>
      <c r="R71" s="38" t="s">
        <v>33</v>
      </c>
      <c r="S71" s="39">
        <v>148.42400000000001</v>
      </c>
      <c r="T71" s="40">
        <v>59.369439999999997</v>
      </c>
      <c r="U71" s="43"/>
      <c r="V71" s="44"/>
    </row>
    <row r="72" spans="1:22" ht="33.75" outlineLevel="1" x14ac:dyDescent="0.2">
      <c r="A72" s="14">
        <f t="shared" si="9"/>
        <v>63</v>
      </c>
      <c r="B72" s="34"/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1</v>
      </c>
      <c r="O72" s="12">
        <v>0</v>
      </c>
      <c r="P72" s="36" t="s">
        <v>258</v>
      </c>
      <c r="Q72" s="37" t="s">
        <v>259</v>
      </c>
      <c r="R72" s="38" t="s">
        <v>260</v>
      </c>
      <c r="S72" s="39" t="s">
        <v>261</v>
      </c>
      <c r="T72" s="40">
        <v>65.101799999999997</v>
      </c>
      <c r="U72" s="43"/>
      <c r="V72" s="44"/>
    </row>
    <row r="73" spans="1:22" ht="67.5" outlineLevel="1" x14ac:dyDescent="0.2">
      <c r="A73" s="14">
        <f t="shared" si="9"/>
        <v>64</v>
      </c>
      <c r="B73" s="34"/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1</v>
      </c>
      <c r="O73" s="12">
        <v>0</v>
      </c>
      <c r="P73" s="36" t="s">
        <v>264</v>
      </c>
      <c r="Q73" s="37" t="s">
        <v>265</v>
      </c>
      <c r="R73" s="38" t="s">
        <v>266</v>
      </c>
      <c r="S73" s="39" t="s">
        <v>267</v>
      </c>
      <c r="T73" s="40">
        <v>60.497109999999999</v>
      </c>
      <c r="U73" s="43"/>
      <c r="V73" s="44"/>
    </row>
    <row r="74" spans="1:22" ht="56.25" outlineLevel="1" x14ac:dyDescent="0.2">
      <c r="A74" s="14">
        <f t="shared" si="9"/>
        <v>65</v>
      </c>
      <c r="B74" s="34"/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1</v>
      </c>
      <c r="O74" s="12">
        <v>0</v>
      </c>
      <c r="P74" s="36" t="s">
        <v>268</v>
      </c>
      <c r="Q74" s="37" t="s">
        <v>269</v>
      </c>
      <c r="R74" s="38" t="s">
        <v>270</v>
      </c>
      <c r="S74" s="39" t="s">
        <v>271</v>
      </c>
      <c r="T74" s="40">
        <v>59.634</v>
      </c>
      <c r="U74" s="43"/>
      <c r="V74" s="44"/>
    </row>
    <row r="75" spans="1:22" ht="22.5" outlineLevel="1" x14ac:dyDescent="0.2">
      <c r="A75" s="14">
        <f t="shared" si="9"/>
        <v>66</v>
      </c>
      <c r="B75" s="34"/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1</v>
      </c>
      <c r="O75" s="12">
        <v>0</v>
      </c>
      <c r="P75" s="36" t="s">
        <v>281</v>
      </c>
      <c r="Q75" s="37" t="s">
        <v>282</v>
      </c>
      <c r="R75" s="38" t="s">
        <v>260</v>
      </c>
      <c r="S75" s="39" t="s">
        <v>283</v>
      </c>
      <c r="T75" s="40">
        <v>9.2078000000000007</v>
      </c>
      <c r="U75" s="43"/>
      <c r="V75" s="44"/>
    </row>
    <row r="76" spans="1:22" outlineLevel="1" x14ac:dyDescent="0.2">
      <c r="A76" s="14">
        <f t="shared" si="9"/>
        <v>67</v>
      </c>
      <c r="B76" s="34"/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1</v>
      </c>
      <c r="O76" s="12">
        <v>0</v>
      </c>
      <c r="P76" s="36" t="s">
        <v>210</v>
      </c>
      <c r="Q76" s="37" t="s">
        <v>284</v>
      </c>
      <c r="R76" s="38" t="s">
        <v>67</v>
      </c>
      <c r="S76" s="39">
        <v>12</v>
      </c>
      <c r="T76" s="40">
        <v>44.625</v>
      </c>
      <c r="U76" s="43"/>
      <c r="V76" s="44"/>
    </row>
    <row r="77" spans="1:22" ht="22.5" outlineLevel="1" x14ac:dyDescent="0.2">
      <c r="A77" s="14">
        <f t="shared" si="9"/>
        <v>68</v>
      </c>
      <c r="B77" s="34"/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1</v>
      </c>
      <c r="O77" s="12">
        <v>0</v>
      </c>
      <c r="P77" s="36" t="s">
        <v>180</v>
      </c>
      <c r="Q77" s="37" t="s">
        <v>181</v>
      </c>
      <c r="R77" s="38" t="s">
        <v>33</v>
      </c>
      <c r="S77" s="39">
        <v>1.46</v>
      </c>
      <c r="T77" s="40">
        <v>19.826799999999999</v>
      </c>
      <c r="U77" s="43"/>
      <c r="V77" s="44"/>
    </row>
    <row r="78" spans="1:22" ht="22.5" outlineLevel="1" x14ac:dyDescent="0.2">
      <c r="A78" s="14">
        <f t="shared" si="9"/>
        <v>69</v>
      </c>
      <c r="B78" s="34"/>
      <c r="C78" s="12">
        <v>0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1</v>
      </c>
      <c r="O78" s="12">
        <v>0</v>
      </c>
      <c r="P78" s="36" t="s">
        <v>182</v>
      </c>
      <c r="Q78" s="37" t="s">
        <v>183</v>
      </c>
      <c r="R78" s="38" t="s">
        <v>33</v>
      </c>
      <c r="S78" s="39">
        <v>183.92</v>
      </c>
      <c r="T78" s="40">
        <v>12.795199999999999</v>
      </c>
      <c r="U78" s="43"/>
      <c r="V78" s="44"/>
    </row>
    <row r="79" spans="1:22" ht="22.5" outlineLevel="1" x14ac:dyDescent="0.2">
      <c r="A79" s="14">
        <f t="shared" si="9"/>
        <v>70</v>
      </c>
      <c r="B79" s="34"/>
      <c r="C79" s="12">
        <v>0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1</v>
      </c>
      <c r="O79" s="12">
        <v>0</v>
      </c>
      <c r="P79" s="36" t="s">
        <v>184</v>
      </c>
      <c r="Q79" s="37" t="s">
        <v>185</v>
      </c>
      <c r="R79" s="38" t="s">
        <v>33</v>
      </c>
      <c r="S79" s="39">
        <v>53.29</v>
      </c>
      <c r="T79" s="40">
        <v>359.8535</v>
      </c>
      <c r="U79" s="43"/>
      <c r="V79" s="44"/>
    </row>
    <row r="80" spans="1:22" outlineLevel="1" x14ac:dyDescent="0.2">
      <c r="A80" s="14">
        <f t="shared" si="9"/>
        <v>71</v>
      </c>
      <c r="B80" s="34"/>
      <c r="C80" s="12">
        <v>0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1</v>
      </c>
      <c r="O80" s="12">
        <v>0</v>
      </c>
      <c r="P80" s="36" t="s">
        <v>186</v>
      </c>
      <c r="Q80" s="37" t="s">
        <v>187</v>
      </c>
      <c r="R80" s="38" t="s">
        <v>33</v>
      </c>
      <c r="S80" s="39">
        <v>16425</v>
      </c>
      <c r="T80" s="40">
        <v>10.8405</v>
      </c>
      <c r="U80" s="43"/>
      <c r="V80" s="44"/>
    </row>
    <row r="81" spans="1:22" outlineLevel="1" x14ac:dyDescent="0.2">
      <c r="A81" s="14">
        <f t="shared" si="9"/>
        <v>72</v>
      </c>
      <c r="B81" s="34"/>
      <c r="C81" s="12">
        <v>0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1</v>
      </c>
      <c r="O81" s="12">
        <v>0</v>
      </c>
      <c r="P81" s="36" t="s">
        <v>190</v>
      </c>
      <c r="Q81" s="37" t="s">
        <v>191</v>
      </c>
      <c r="R81" s="38" t="s">
        <v>33</v>
      </c>
      <c r="S81" s="39">
        <v>1.46</v>
      </c>
      <c r="T81" s="40">
        <v>10.585000000000001</v>
      </c>
      <c r="U81" s="43"/>
      <c r="V81" s="44"/>
    </row>
    <row r="82" spans="1:22" outlineLevel="1" x14ac:dyDescent="0.2">
      <c r="A82" s="14">
        <f t="shared" si="9"/>
        <v>73</v>
      </c>
      <c r="B82" s="34"/>
      <c r="C82" s="12">
        <v>0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1</v>
      </c>
      <c r="O82" s="12">
        <v>0</v>
      </c>
      <c r="P82" s="36" t="s">
        <v>192</v>
      </c>
      <c r="Q82" s="37" t="s">
        <v>193</v>
      </c>
      <c r="R82" s="38" t="s">
        <v>33</v>
      </c>
      <c r="S82" s="39">
        <v>7.3</v>
      </c>
      <c r="T82" s="40">
        <v>25.914999999999999</v>
      </c>
      <c r="U82" s="43"/>
      <c r="V82" s="44"/>
    </row>
    <row r="83" spans="1:22" ht="22.5" outlineLevel="1" x14ac:dyDescent="0.2">
      <c r="A83" s="14">
        <f t="shared" si="9"/>
        <v>74</v>
      </c>
      <c r="B83" s="34"/>
      <c r="C83" s="12">
        <v>0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1</v>
      </c>
      <c r="O83" s="12">
        <v>0</v>
      </c>
      <c r="P83" s="36" t="s">
        <v>206</v>
      </c>
      <c r="Q83" s="37" t="s">
        <v>207</v>
      </c>
      <c r="R83" s="38" t="s">
        <v>208</v>
      </c>
      <c r="S83" s="39" t="s">
        <v>209</v>
      </c>
      <c r="T83" s="40">
        <v>8.7100000000000009</v>
      </c>
      <c r="U83" s="43"/>
      <c r="V83" s="44"/>
    </row>
    <row r="84" spans="1:22" outlineLevel="1" x14ac:dyDescent="0.2">
      <c r="A84" s="14">
        <f t="shared" si="9"/>
        <v>75</v>
      </c>
      <c r="B84" s="34"/>
      <c r="C84" s="12">
        <v>0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1</v>
      </c>
      <c r="O84" s="12">
        <v>0</v>
      </c>
      <c r="P84" s="36" t="s">
        <v>210</v>
      </c>
      <c r="Q84" s="37" t="s">
        <v>211</v>
      </c>
      <c r="R84" s="38" t="s">
        <v>33</v>
      </c>
      <c r="S84" s="39">
        <v>1.46</v>
      </c>
      <c r="T84" s="40">
        <v>21.754000000000001</v>
      </c>
      <c r="U84" s="43"/>
      <c r="V84" s="44"/>
    </row>
    <row r="85" spans="1:22" ht="33.75" outlineLevel="1" x14ac:dyDescent="0.2">
      <c r="A85" s="14">
        <f t="shared" si="9"/>
        <v>76</v>
      </c>
      <c r="B85" s="34"/>
      <c r="C85" s="12">
        <v>0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1</v>
      </c>
      <c r="O85" s="12">
        <v>0</v>
      </c>
      <c r="P85" s="36" t="s">
        <v>214</v>
      </c>
      <c r="Q85" s="37" t="s">
        <v>215</v>
      </c>
      <c r="R85" s="38" t="s">
        <v>107</v>
      </c>
      <c r="S85" s="39" t="s">
        <v>216</v>
      </c>
      <c r="T85" s="40">
        <v>10.380599999999999</v>
      </c>
      <c r="U85" s="43"/>
      <c r="V85" s="44"/>
    </row>
    <row r="86" spans="1:22" ht="33.75" outlineLevel="1" x14ac:dyDescent="0.2">
      <c r="A86" s="14">
        <f t="shared" si="9"/>
        <v>77</v>
      </c>
      <c r="B86" s="34"/>
      <c r="C86" s="12">
        <v>0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1</v>
      </c>
      <c r="O86" s="12">
        <v>0</v>
      </c>
      <c r="P86" s="36" t="s">
        <v>217</v>
      </c>
      <c r="Q86" s="37" t="s">
        <v>218</v>
      </c>
      <c r="R86" s="38" t="s">
        <v>219</v>
      </c>
      <c r="S86" s="39" t="s">
        <v>220</v>
      </c>
      <c r="T86" s="40">
        <v>37.783200000000001</v>
      </c>
      <c r="U86" s="43"/>
      <c r="V86" s="44"/>
    </row>
    <row r="87" spans="1:22" ht="33.75" outlineLevel="1" x14ac:dyDescent="0.2">
      <c r="A87" s="14">
        <f t="shared" si="9"/>
        <v>78</v>
      </c>
      <c r="B87" s="35"/>
      <c r="C87" s="12">
        <v>0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1</v>
      </c>
      <c r="O87" s="12">
        <v>0</v>
      </c>
      <c r="P87" s="36" t="s">
        <v>233</v>
      </c>
      <c r="Q87" s="37" t="s">
        <v>234</v>
      </c>
      <c r="R87" s="38" t="s">
        <v>235</v>
      </c>
      <c r="S87" s="39" t="s">
        <v>236</v>
      </c>
      <c r="T87" s="40">
        <v>26.082599999999999</v>
      </c>
      <c r="U87" s="45"/>
      <c r="V87" s="46"/>
    </row>
    <row r="88" spans="1:22" s="11" customFormat="1" x14ac:dyDescent="0.2">
      <c r="A88" s="19"/>
      <c r="B88" s="20" t="s">
        <v>69</v>
      </c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</row>
    <row r="89" spans="1:22" ht="33.75" outlineLevel="1" x14ac:dyDescent="0.2">
      <c r="A89" s="14">
        <f>A87+1</f>
        <v>79</v>
      </c>
      <c r="B89" s="33" t="s">
        <v>285</v>
      </c>
      <c r="C89" s="12">
        <v>0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1</v>
      </c>
      <c r="N89" s="12">
        <v>0</v>
      </c>
      <c r="O89" s="12">
        <v>0</v>
      </c>
      <c r="P89" s="36" t="s">
        <v>128</v>
      </c>
      <c r="Q89" s="37" t="s">
        <v>129</v>
      </c>
      <c r="R89" s="38" t="s">
        <v>58</v>
      </c>
      <c r="S89" s="39">
        <v>1</v>
      </c>
      <c r="T89" s="40">
        <v>14804.892</v>
      </c>
      <c r="U89" s="41" t="s">
        <v>285</v>
      </c>
      <c r="V89" s="42"/>
    </row>
    <row r="90" spans="1:22" ht="33.75" outlineLevel="1" x14ac:dyDescent="0.2">
      <c r="A90" s="14">
        <f>A89+1</f>
        <v>80</v>
      </c>
      <c r="B90" s="34"/>
      <c r="C90" s="12">
        <v>0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1</v>
      </c>
      <c r="N90" s="12">
        <v>0</v>
      </c>
      <c r="O90" s="12">
        <v>0</v>
      </c>
      <c r="P90" s="36" t="s">
        <v>128</v>
      </c>
      <c r="Q90" s="37" t="s">
        <v>130</v>
      </c>
      <c r="R90" s="38" t="s">
        <v>58</v>
      </c>
      <c r="S90" s="39">
        <v>1</v>
      </c>
      <c r="T90" s="40">
        <v>13446.163200000001</v>
      </c>
      <c r="U90" s="43"/>
      <c r="V90" s="44"/>
    </row>
    <row r="91" spans="1:22" ht="33.75" outlineLevel="1" x14ac:dyDescent="0.2">
      <c r="A91" s="14">
        <f>A90+1</f>
        <v>81</v>
      </c>
      <c r="B91" s="34"/>
      <c r="C91" s="12">
        <v>0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1</v>
      </c>
      <c r="N91" s="12">
        <v>0</v>
      </c>
      <c r="O91" s="12">
        <v>0</v>
      </c>
      <c r="P91" s="36" t="s">
        <v>128</v>
      </c>
      <c r="Q91" s="37" t="s">
        <v>139</v>
      </c>
      <c r="R91" s="38" t="s">
        <v>58</v>
      </c>
      <c r="S91" s="39">
        <v>1</v>
      </c>
      <c r="T91" s="40">
        <v>12284.628930000001</v>
      </c>
      <c r="U91" s="43"/>
      <c r="V91" s="44"/>
    </row>
    <row r="92" spans="1:22" ht="33.75" outlineLevel="1" x14ac:dyDescent="0.2">
      <c r="A92" s="14">
        <f>A91+1</f>
        <v>82</v>
      </c>
      <c r="B92" s="34"/>
      <c r="C92" s="12">
        <v>0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1</v>
      </c>
      <c r="N92" s="12">
        <v>0</v>
      </c>
      <c r="O92" s="12">
        <v>0</v>
      </c>
      <c r="P92" s="36" t="s">
        <v>128</v>
      </c>
      <c r="Q92" s="37" t="s">
        <v>151</v>
      </c>
      <c r="R92" s="38" t="s">
        <v>58</v>
      </c>
      <c r="S92" s="39">
        <v>1</v>
      </c>
      <c r="T92" s="40">
        <v>25869.32965</v>
      </c>
      <c r="U92" s="43"/>
      <c r="V92" s="44"/>
    </row>
    <row r="93" spans="1:22" ht="33.75" outlineLevel="1" x14ac:dyDescent="0.2">
      <c r="A93" s="14">
        <f>A92+1</f>
        <v>83</v>
      </c>
      <c r="B93" s="34"/>
      <c r="C93" s="12">
        <v>0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1</v>
      </c>
      <c r="N93" s="12">
        <v>0</v>
      </c>
      <c r="O93" s="12">
        <v>0</v>
      </c>
      <c r="P93" s="36" t="s">
        <v>128</v>
      </c>
      <c r="Q93" s="37" t="s">
        <v>158</v>
      </c>
      <c r="R93" s="38" t="s">
        <v>58</v>
      </c>
      <c r="S93" s="39">
        <v>1</v>
      </c>
      <c r="T93" s="40">
        <v>8004.3482999999997</v>
      </c>
      <c r="U93" s="43"/>
      <c r="V93" s="44"/>
    </row>
    <row r="94" spans="1:22" ht="33.75" outlineLevel="1" x14ac:dyDescent="0.2">
      <c r="A94" s="14">
        <f>A93+1</f>
        <v>84</v>
      </c>
      <c r="B94" s="35"/>
      <c r="C94" s="12">
        <v>0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1</v>
      </c>
      <c r="N94" s="12">
        <v>0</v>
      </c>
      <c r="O94" s="12">
        <v>0</v>
      </c>
      <c r="P94" s="36" t="s">
        <v>128</v>
      </c>
      <c r="Q94" s="37" t="s">
        <v>159</v>
      </c>
      <c r="R94" s="38" t="s">
        <v>58</v>
      </c>
      <c r="S94" s="39">
        <v>1</v>
      </c>
      <c r="T94" s="40">
        <v>17615.7984</v>
      </c>
      <c r="U94" s="45"/>
      <c r="V94" s="46"/>
    </row>
    <row r="95" spans="1:22" s="11" customFormat="1" x14ac:dyDescent="0.2">
      <c r="A95" s="19"/>
      <c r="B95" s="20" t="s">
        <v>63</v>
      </c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</row>
    <row r="96" spans="1:22" ht="22.5" outlineLevel="1" x14ac:dyDescent="0.2">
      <c r="A96" s="14">
        <f>A94+1</f>
        <v>85</v>
      </c>
      <c r="B96" s="33" t="s">
        <v>285</v>
      </c>
      <c r="C96" s="12">
        <v>0</v>
      </c>
      <c r="D96" s="12">
        <v>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1</v>
      </c>
      <c r="N96" s="12">
        <v>0</v>
      </c>
      <c r="O96" s="12">
        <v>0</v>
      </c>
      <c r="P96" s="36" t="s">
        <v>95</v>
      </c>
      <c r="Q96" s="37" t="s">
        <v>96</v>
      </c>
      <c r="R96" s="38" t="s">
        <v>33</v>
      </c>
      <c r="S96" s="39">
        <v>30</v>
      </c>
      <c r="T96" s="40">
        <v>173.952</v>
      </c>
      <c r="U96" s="41" t="s">
        <v>285</v>
      </c>
      <c r="V96" s="42"/>
    </row>
    <row r="97" spans="1:22" ht="33.75" outlineLevel="1" x14ac:dyDescent="0.2">
      <c r="A97" s="14">
        <f>A96+1</f>
        <v>86</v>
      </c>
      <c r="B97" s="34"/>
      <c r="C97" s="12">
        <v>0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1</v>
      </c>
      <c r="N97" s="12">
        <v>0</v>
      </c>
      <c r="O97" s="12">
        <v>0</v>
      </c>
      <c r="P97" s="36" t="s">
        <v>119</v>
      </c>
      <c r="Q97" s="37" t="s">
        <v>120</v>
      </c>
      <c r="R97" s="38" t="s">
        <v>33</v>
      </c>
      <c r="S97" s="39">
        <v>3</v>
      </c>
      <c r="T97" s="40">
        <v>2756.0003999999999</v>
      </c>
      <c r="U97" s="43"/>
      <c r="V97" s="44"/>
    </row>
    <row r="98" spans="1:22" ht="33.75" outlineLevel="1" x14ac:dyDescent="0.2">
      <c r="A98" s="14">
        <f>A97+1</f>
        <v>87</v>
      </c>
      <c r="B98" s="34"/>
      <c r="C98" s="12">
        <v>0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1</v>
      </c>
      <c r="N98" s="12">
        <v>0</v>
      </c>
      <c r="O98" s="12">
        <v>0</v>
      </c>
      <c r="P98" s="36" t="s">
        <v>148</v>
      </c>
      <c r="Q98" s="37" t="s">
        <v>149</v>
      </c>
      <c r="R98" s="38" t="s">
        <v>144</v>
      </c>
      <c r="S98" s="39" t="s">
        <v>150</v>
      </c>
      <c r="T98" s="40">
        <v>60.28</v>
      </c>
      <c r="U98" s="43"/>
      <c r="V98" s="44"/>
    </row>
    <row r="99" spans="1:22" ht="22.5" outlineLevel="1" x14ac:dyDescent="0.2">
      <c r="A99" s="14">
        <f>A98+1</f>
        <v>88</v>
      </c>
      <c r="B99" s="34"/>
      <c r="C99" s="12">
        <v>0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1</v>
      </c>
      <c r="N99" s="12">
        <v>0</v>
      </c>
      <c r="O99" s="12">
        <v>0</v>
      </c>
      <c r="P99" s="36" t="s">
        <v>160</v>
      </c>
      <c r="Q99" s="37" t="s">
        <v>161</v>
      </c>
      <c r="R99" s="38" t="s">
        <v>33</v>
      </c>
      <c r="S99" s="39">
        <v>3</v>
      </c>
      <c r="T99" s="40">
        <v>5939.9999900000003</v>
      </c>
      <c r="U99" s="43"/>
      <c r="V99" s="44"/>
    </row>
    <row r="100" spans="1:22" ht="22.5" outlineLevel="1" x14ac:dyDescent="0.2">
      <c r="A100" s="14">
        <f>A99+1</f>
        <v>89</v>
      </c>
      <c r="B100" s="34"/>
      <c r="C100" s="12">
        <v>0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1</v>
      </c>
      <c r="N100" s="12">
        <v>0</v>
      </c>
      <c r="O100" s="12">
        <v>0</v>
      </c>
      <c r="P100" s="36" t="s">
        <v>166</v>
      </c>
      <c r="Q100" s="37" t="s">
        <v>167</v>
      </c>
      <c r="R100" s="38" t="s">
        <v>33</v>
      </c>
      <c r="S100" s="39">
        <v>7</v>
      </c>
      <c r="T100" s="40">
        <v>484.64940000000001</v>
      </c>
      <c r="U100" s="43"/>
      <c r="V100" s="44"/>
    </row>
    <row r="101" spans="1:22" ht="22.5" outlineLevel="1" x14ac:dyDescent="0.2">
      <c r="A101" s="14">
        <f>A100+1</f>
        <v>90</v>
      </c>
      <c r="B101" s="35"/>
      <c r="C101" s="12">
        <v>0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1</v>
      </c>
      <c r="N101" s="12">
        <v>0</v>
      </c>
      <c r="O101" s="12">
        <v>0</v>
      </c>
      <c r="P101" s="36" t="s">
        <v>160</v>
      </c>
      <c r="Q101" s="37" t="s">
        <v>171</v>
      </c>
      <c r="R101" s="38" t="s">
        <v>33</v>
      </c>
      <c r="S101" s="39">
        <v>5</v>
      </c>
      <c r="T101" s="40">
        <v>45180</v>
      </c>
      <c r="U101" s="45"/>
      <c r="V101" s="46"/>
    </row>
    <row r="102" spans="1:22" s="11" customFormat="1" x14ac:dyDescent="0.2">
      <c r="A102" s="19"/>
      <c r="B102" s="20" t="s">
        <v>60</v>
      </c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</row>
    <row r="103" spans="1:22" ht="33.75" outlineLevel="1" x14ac:dyDescent="0.2">
      <c r="A103" s="14">
        <f>A101+1</f>
        <v>91</v>
      </c>
      <c r="B103" s="31" t="s">
        <v>285</v>
      </c>
      <c r="C103" s="12">
        <v>0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1</v>
      </c>
      <c r="N103" s="12">
        <v>0</v>
      </c>
      <c r="O103" s="12">
        <v>0</v>
      </c>
      <c r="P103" s="36" t="s">
        <v>77</v>
      </c>
      <c r="Q103" s="37" t="s">
        <v>78</v>
      </c>
      <c r="R103" s="38" t="s">
        <v>58</v>
      </c>
      <c r="S103" s="39">
        <v>0.72299999999999998</v>
      </c>
      <c r="T103" s="40">
        <v>426.83465999999999</v>
      </c>
      <c r="U103" s="41" t="s">
        <v>285</v>
      </c>
      <c r="V103" s="42"/>
    </row>
    <row r="104" spans="1:22" ht="33.75" outlineLevel="1" x14ac:dyDescent="0.2">
      <c r="A104" s="14">
        <f>A103+1</f>
        <v>92</v>
      </c>
      <c r="B104" s="32"/>
      <c r="C104" s="12">
        <v>0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1</v>
      </c>
      <c r="N104" s="12">
        <v>0</v>
      </c>
      <c r="O104" s="12">
        <v>0</v>
      </c>
      <c r="P104" s="36" t="s">
        <v>154</v>
      </c>
      <c r="Q104" s="37" t="s">
        <v>155</v>
      </c>
      <c r="R104" s="38" t="s">
        <v>58</v>
      </c>
      <c r="S104" s="39">
        <v>0.745</v>
      </c>
      <c r="T104" s="40">
        <v>356.99124999999998</v>
      </c>
      <c r="U104" s="45"/>
      <c r="V104" s="46"/>
    </row>
    <row r="105" spans="1:22" s="11" customFormat="1" x14ac:dyDescent="0.2">
      <c r="A105" s="19"/>
      <c r="B105" s="20" t="s">
        <v>59</v>
      </c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spans="1:22" ht="157.5" outlineLevel="1" x14ac:dyDescent="0.2">
      <c r="A106" s="14">
        <f>A104+1</f>
        <v>93</v>
      </c>
      <c r="B106" s="47" t="s">
        <v>285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1</v>
      </c>
      <c r="N106" s="12">
        <v>0</v>
      </c>
      <c r="O106" s="12">
        <v>0</v>
      </c>
      <c r="P106" s="36" t="s">
        <v>75</v>
      </c>
      <c r="Q106" s="37" t="s">
        <v>76</v>
      </c>
      <c r="R106" s="38" t="s">
        <v>58</v>
      </c>
      <c r="S106" s="39">
        <v>1</v>
      </c>
      <c r="T106" s="40">
        <v>39787.124799999998</v>
      </c>
      <c r="U106" s="48" t="s">
        <v>285</v>
      </c>
      <c r="V106" s="49"/>
    </row>
    <row r="107" spans="1:22" s="11" customFormat="1" x14ac:dyDescent="0.2">
      <c r="A107" s="19"/>
      <c r="B107" s="20" t="s">
        <v>74</v>
      </c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  <row r="108" spans="1:22" ht="33.75" outlineLevel="1" x14ac:dyDescent="0.2">
      <c r="A108" s="14">
        <f>A106+1</f>
        <v>94</v>
      </c>
      <c r="B108" s="33" t="s">
        <v>285</v>
      </c>
      <c r="C108" s="12">
        <v>0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1</v>
      </c>
      <c r="O108" s="12">
        <v>0</v>
      </c>
      <c r="P108" s="36" t="s">
        <v>188</v>
      </c>
      <c r="Q108" s="37" t="s">
        <v>189</v>
      </c>
      <c r="R108" s="38" t="s">
        <v>58</v>
      </c>
      <c r="S108" s="39">
        <v>1</v>
      </c>
      <c r="T108" s="40">
        <v>13.53</v>
      </c>
      <c r="U108" s="41" t="s">
        <v>285</v>
      </c>
      <c r="V108" s="42"/>
    </row>
    <row r="109" spans="1:22" ht="33.75" outlineLevel="1" x14ac:dyDescent="0.2">
      <c r="A109" s="14">
        <f>A108+1</f>
        <v>95</v>
      </c>
      <c r="B109" s="34"/>
      <c r="C109" s="12">
        <v>0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0</v>
      </c>
      <c r="P109" s="36" t="s">
        <v>81</v>
      </c>
      <c r="Q109" s="37" t="s">
        <v>82</v>
      </c>
      <c r="R109" s="38" t="s">
        <v>58</v>
      </c>
      <c r="S109" s="39">
        <v>1</v>
      </c>
      <c r="T109" s="40">
        <v>192.89699999999999</v>
      </c>
      <c r="U109" s="43"/>
      <c r="V109" s="44"/>
    </row>
    <row r="110" spans="1:22" ht="33.75" outlineLevel="1" x14ac:dyDescent="0.2">
      <c r="A110" s="14">
        <f>A109+1</f>
        <v>96</v>
      </c>
      <c r="B110" s="34"/>
      <c r="C110" s="12">
        <v>0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1</v>
      </c>
      <c r="O110" s="12">
        <v>0</v>
      </c>
      <c r="P110" s="36" t="s">
        <v>256</v>
      </c>
      <c r="Q110" s="37" t="s">
        <v>257</v>
      </c>
      <c r="R110" s="38" t="s">
        <v>73</v>
      </c>
      <c r="S110" s="39">
        <v>1</v>
      </c>
      <c r="T110" s="40">
        <v>45.285299999999999</v>
      </c>
      <c r="U110" s="43"/>
      <c r="V110" s="44"/>
    </row>
    <row r="111" spans="1:22" ht="45" outlineLevel="1" x14ac:dyDescent="0.2">
      <c r="A111" s="14">
        <f>A110+1</f>
        <v>97</v>
      </c>
      <c r="B111" s="34"/>
      <c r="C111" s="12">
        <v>0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1</v>
      </c>
      <c r="O111" s="12">
        <v>0</v>
      </c>
      <c r="P111" s="36" t="s">
        <v>262</v>
      </c>
      <c r="Q111" s="37" t="s">
        <v>263</v>
      </c>
      <c r="R111" s="38" t="s">
        <v>73</v>
      </c>
      <c r="S111" s="39">
        <v>1</v>
      </c>
      <c r="T111" s="40">
        <v>20</v>
      </c>
      <c r="U111" s="43"/>
      <c r="V111" s="44"/>
    </row>
    <row r="112" spans="1:22" ht="22.5" outlineLevel="1" x14ac:dyDescent="0.2">
      <c r="A112" s="14">
        <f>A111+1</f>
        <v>98</v>
      </c>
      <c r="B112" s="34"/>
      <c r="C112" s="12">
        <v>0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1</v>
      </c>
      <c r="O112" s="12">
        <v>0</v>
      </c>
      <c r="P112" s="36" t="s">
        <v>272</v>
      </c>
      <c r="Q112" s="37" t="s">
        <v>273</v>
      </c>
      <c r="R112" s="38" t="s">
        <v>73</v>
      </c>
      <c r="S112" s="39">
        <v>0.92</v>
      </c>
      <c r="T112" s="40">
        <v>12.8828</v>
      </c>
      <c r="U112" s="43"/>
      <c r="V112" s="44"/>
    </row>
    <row r="113" spans="1:22" ht="33.75" outlineLevel="1" x14ac:dyDescent="0.2">
      <c r="A113" s="14">
        <f>A112+1</f>
        <v>99</v>
      </c>
      <c r="B113" s="35"/>
      <c r="C113" s="12">
        <v>0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1</v>
      </c>
      <c r="O113" s="12">
        <v>0</v>
      </c>
      <c r="P113" s="36" t="s">
        <v>276</v>
      </c>
      <c r="Q113" s="37" t="s">
        <v>277</v>
      </c>
      <c r="R113" s="38" t="s">
        <v>73</v>
      </c>
      <c r="S113" s="39">
        <v>0.85899999999999999</v>
      </c>
      <c r="T113" s="40">
        <v>53.461370000000002</v>
      </c>
      <c r="U113" s="45"/>
      <c r="V113" s="46"/>
    </row>
  </sheetData>
  <sheetProtection formatCells="0" formatColumns="0" formatRows="0" insertRows="0" deleteRows="0" autoFilter="0"/>
  <autoFilter ref="A6:V113" xr:uid="{00000000-0009-0000-0000-000000000000}"/>
  <mergeCells count="34">
    <mergeCell ref="U8:V41"/>
    <mergeCell ref="B8:B41"/>
    <mergeCell ref="U96:V101"/>
    <mergeCell ref="B96:B101"/>
    <mergeCell ref="B89:B94"/>
    <mergeCell ref="U89:V94"/>
    <mergeCell ref="U43:V43"/>
    <mergeCell ref="B45:B87"/>
    <mergeCell ref="U45:V87"/>
    <mergeCell ref="B108:B113"/>
    <mergeCell ref="U108:V113"/>
    <mergeCell ref="U106:V106"/>
    <mergeCell ref="B103:B104"/>
    <mergeCell ref="U103:V104"/>
    <mergeCell ref="P1:P5"/>
    <mergeCell ref="A1:A5"/>
    <mergeCell ref="B1:B5"/>
    <mergeCell ref="C1:O1"/>
    <mergeCell ref="C2:M2"/>
    <mergeCell ref="N2:O3"/>
    <mergeCell ref="C3:L3"/>
    <mergeCell ref="M3:M5"/>
    <mergeCell ref="C4:E4"/>
    <mergeCell ref="F4:H4"/>
    <mergeCell ref="I4:J4"/>
    <mergeCell ref="K4:L4"/>
    <mergeCell ref="N4:N5"/>
    <mergeCell ref="O4:O5"/>
    <mergeCell ref="Q1:Q5"/>
    <mergeCell ref="R1:R5"/>
    <mergeCell ref="U1:U5"/>
    <mergeCell ref="V1:V5"/>
    <mergeCell ref="T1:T5"/>
    <mergeCell ref="S1:S5"/>
  </mergeCells>
  <dataValidations count="1">
    <dataValidation type="list" allowBlank="1" showInputMessage="1" showErrorMessage="1" sqref="B7 B42 B44 B88 B95 B102 B105 B107" xr:uid="{10F38587-6FB7-497E-B14A-21005384C51E}">
      <formula1>#REF!</formula1>
    </dataValidation>
  </dataValidations>
  <pageMargins left="0.25" right="0.25" top="0.75" bottom="0.75" header="0.3" footer="0.3"/>
  <pageSetup paperSize="8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1"/>
  <sheetViews>
    <sheetView workbookViewId="0">
      <selection activeCell="A8" sqref="A8:XFD11"/>
    </sheetView>
  </sheetViews>
  <sheetFormatPr defaultRowHeight="11.25" x14ac:dyDescent="0.2"/>
  <cols>
    <col min="1" max="10" width="9.140625" style="1"/>
    <col min="11" max="11" width="10.42578125" style="1" bestFit="1" customWidth="1"/>
    <col min="12" max="13" width="9.140625" style="1"/>
    <col min="14" max="14" width="10.42578125" style="1" bestFit="1" customWidth="1"/>
    <col min="15" max="26" width="9.140625" style="1"/>
    <col min="27" max="27" width="17.140625" style="1" customWidth="1"/>
    <col min="28" max="16384" width="9.140625" style="1"/>
  </cols>
  <sheetData>
    <row r="1" spans="1:27" ht="30" customHeight="1" x14ac:dyDescent="0.25">
      <c r="A1" s="27" t="s">
        <v>50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7" t="s">
        <v>51</v>
      </c>
      <c r="Z1" s="7" t="s">
        <v>51</v>
      </c>
      <c r="AA1" s="2"/>
    </row>
    <row r="2" spans="1:27" ht="12" customHeight="1" x14ac:dyDescent="0.2">
      <c r="A2" s="27" t="s">
        <v>0</v>
      </c>
      <c r="B2" s="27" t="s">
        <v>26</v>
      </c>
      <c r="C2" s="27" t="s">
        <v>1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 t="s">
        <v>2</v>
      </c>
      <c r="Q2" s="27" t="s">
        <v>38</v>
      </c>
      <c r="R2" s="27" t="s">
        <v>30</v>
      </c>
      <c r="S2" s="27" t="s">
        <v>3</v>
      </c>
      <c r="T2" s="27" t="s">
        <v>39</v>
      </c>
      <c r="U2" s="27" t="s">
        <v>4</v>
      </c>
      <c r="V2" s="27" t="s">
        <v>31</v>
      </c>
      <c r="W2" s="27" t="s">
        <v>29</v>
      </c>
      <c r="X2" s="27" t="s">
        <v>28</v>
      </c>
      <c r="Y2" s="27" t="s">
        <v>49</v>
      </c>
      <c r="Z2" s="27" t="s">
        <v>52</v>
      </c>
      <c r="AA2" s="2"/>
    </row>
    <row r="3" spans="1:27" x14ac:dyDescent="0.2">
      <c r="A3" s="27"/>
      <c r="B3" s="27"/>
      <c r="C3" s="27" t="s">
        <v>5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 t="s">
        <v>6</v>
      </c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"/>
    </row>
    <row r="4" spans="1:27" x14ac:dyDescent="0.2">
      <c r="A4" s="27"/>
      <c r="B4" s="27"/>
      <c r="C4" s="27" t="s">
        <v>7</v>
      </c>
      <c r="D4" s="27"/>
      <c r="E4" s="27"/>
      <c r="F4" s="27"/>
      <c r="G4" s="27"/>
      <c r="H4" s="27"/>
      <c r="I4" s="27"/>
      <c r="J4" s="27"/>
      <c r="K4" s="27"/>
      <c r="L4" s="27"/>
      <c r="M4" s="27" t="s">
        <v>24</v>
      </c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"/>
    </row>
    <row r="5" spans="1:27" x14ac:dyDescent="0.2">
      <c r="A5" s="27"/>
      <c r="B5" s="27"/>
      <c r="C5" s="27" t="s">
        <v>8</v>
      </c>
      <c r="D5" s="27"/>
      <c r="E5" s="27"/>
      <c r="F5" s="27" t="s">
        <v>9</v>
      </c>
      <c r="G5" s="27"/>
      <c r="H5" s="27"/>
      <c r="I5" s="27" t="s">
        <v>10</v>
      </c>
      <c r="J5" s="27"/>
      <c r="K5" s="27" t="s">
        <v>11</v>
      </c>
      <c r="L5" s="27"/>
      <c r="M5" s="27"/>
      <c r="N5" s="27" t="s">
        <v>12</v>
      </c>
      <c r="O5" s="27" t="s">
        <v>25</v>
      </c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"/>
    </row>
    <row r="6" spans="1:27" ht="56.25" x14ac:dyDescent="0.2">
      <c r="A6" s="27"/>
      <c r="B6" s="27"/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"/>
    </row>
    <row r="7" spans="1:27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  <c r="T7" s="3">
        <v>20</v>
      </c>
      <c r="U7" s="3">
        <v>21</v>
      </c>
      <c r="V7" s="3">
        <v>22</v>
      </c>
      <c r="W7" s="3">
        <v>23</v>
      </c>
      <c r="X7" s="3">
        <v>24</v>
      </c>
      <c r="Y7" s="3">
        <v>25</v>
      </c>
      <c r="Z7" s="3">
        <v>25</v>
      </c>
      <c r="AA7" s="2"/>
    </row>
    <row r="8" spans="1:27" ht="135.75" customHeight="1" x14ac:dyDescent="0.2">
      <c r="A8" s="4">
        <v>2</v>
      </c>
      <c r="B8" s="5">
        <v>43490</v>
      </c>
      <c r="C8" s="4" t="s">
        <v>23</v>
      </c>
      <c r="D8" s="4" t="s">
        <v>23</v>
      </c>
      <c r="E8" s="4" t="s">
        <v>23</v>
      </c>
      <c r="F8" s="4" t="s">
        <v>23</v>
      </c>
      <c r="G8" s="4" t="s">
        <v>23</v>
      </c>
      <c r="H8" s="4" t="s">
        <v>23</v>
      </c>
      <c r="I8" s="4" t="s">
        <v>23</v>
      </c>
      <c r="J8" s="4" t="s">
        <v>23</v>
      </c>
      <c r="K8" s="4" t="s">
        <v>23</v>
      </c>
      <c r="L8" s="4" t="s">
        <v>23</v>
      </c>
      <c r="M8" s="4" t="s">
        <v>23</v>
      </c>
      <c r="N8" s="4">
        <v>31807251518</v>
      </c>
      <c r="O8" s="4" t="s">
        <v>23</v>
      </c>
      <c r="P8" s="4" t="s">
        <v>27</v>
      </c>
      <c r="Q8" s="4">
        <v>0.43</v>
      </c>
      <c r="R8" s="4" t="s">
        <v>33</v>
      </c>
      <c r="S8" s="4">
        <v>1</v>
      </c>
      <c r="T8" s="6">
        <f>S8*Q8</f>
        <v>0.43</v>
      </c>
      <c r="U8" s="4" t="s">
        <v>40</v>
      </c>
      <c r="V8" s="4" t="s">
        <v>41</v>
      </c>
      <c r="W8" s="4" t="s">
        <v>44</v>
      </c>
      <c r="X8" s="4" t="s">
        <v>34</v>
      </c>
      <c r="Y8" s="4">
        <v>1</v>
      </c>
      <c r="Z8" s="4"/>
      <c r="AA8" s="29" t="s">
        <v>47</v>
      </c>
    </row>
    <row r="9" spans="1:27" ht="135.75" customHeight="1" x14ac:dyDescent="0.2">
      <c r="A9" s="4">
        <v>3</v>
      </c>
      <c r="B9" s="5">
        <v>43490</v>
      </c>
      <c r="C9" s="4" t="s">
        <v>23</v>
      </c>
      <c r="D9" s="4" t="s">
        <v>23</v>
      </c>
      <c r="E9" s="4" t="s">
        <v>23</v>
      </c>
      <c r="F9" s="4" t="s">
        <v>23</v>
      </c>
      <c r="G9" s="4" t="s">
        <v>23</v>
      </c>
      <c r="H9" s="4" t="s">
        <v>23</v>
      </c>
      <c r="I9" s="4" t="s">
        <v>23</v>
      </c>
      <c r="J9" s="4" t="s">
        <v>23</v>
      </c>
      <c r="K9" s="4" t="s">
        <v>23</v>
      </c>
      <c r="L9" s="4" t="s">
        <v>23</v>
      </c>
      <c r="M9" s="4" t="s">
        <v>23</v>
      </c>
      <c r="N9" s="4">
        <v>31807251518</v>
      </c>
      <c r="O9" s="4" t="s">
        <v>23</v>
      </c>
      <c r="P9" s="4" t="s">
        <v>27</v>
      </c>
      <c r="Q9" s="4">
        <v>0.22</v>
      </c>
      <c r="R9" s="4" t="s">
        <v>33</v>
      </c>
      <c r="S9" s="4">
        <v>5</v>
      </c>
      <c r="T9" s="6">
        <f>S9*Q9</f>
        <v>1.1000000000000001</v>
      </c>
      <c r="U9" s="4" t="s">
        <v>40</v>
      </c>
      <c r="V9" s="4" t="s">
        <v>41</v>
      </c>
      <c r="W9" s="4" t="s">
        <v>44</v>
      </c>
      <c r="X9" s="4" t="s">
        <v>42</v>
      </c>
      <c r="Y9" s="4">
        <v>1</v>
      </c>
      <c r="Z9" s="4"/>
      <c r="AA9" s="29"/>
    </row>
    <row r="10" spans="1:27" ht="92.25" customHeight="1" x14ac:dyDescent="0.2">
      <c r="A10" s="8">
        <v>3</v>
      </c>
      <c r="B10" s="9">
        <v>43491</v>
      </c>
      <c r="C10" s="8" t="s">
        <v>23</v>
      </c>
      <c r="D10" s="8" t="s">
        <v>23</v>
      </c>
      <c r="E10" s="8" t="s">
        <v>23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>
        <v>31907440595</v>
      </c>
      <c r="L10" s="8" t="s">
        <v>23</v>
      </c>
      <c r="M10" s="8" t="s">
        <v>23</v>
      </c>
      <c r="N10" s="8" t="s">
        <v>23</v>
      </c>
      <c r="O10" s="8" t="s">
        <v>23</v>
      </c>
      <c r="P10" s="8" t="s">
        <v>35</v>
      </c>
      <c r="Q10" s="8">
        <v>0.56999999999999995</v>
      </c>
      <c r="R10" s="8" t="s">
        <v>36</v>
      </c>
      <c r="S10" s="8">
        <v>2.5000000000000001E-2</v>
      </c>
      <c r="T10" s="10">
        <f>S10*Q10</f>
        <v>1.4249999999999999E-2</v>
      </c>
      <c r="U10" s="8" t="s">
        <v>37</v>
      </c>
      <c r="V10" s="8" t="s">
        <v>43</v>
      </c>
      <c r="W10" s="8" t="s">
        <v>45</v>
      </c>
      <c r="X10" s="8" t="s">
        <v>32</v>
      </c>
      <c r="Y10" s="8">
        <v>0.5</v>
      </c>
      <c r="Z10" s="8"/>
      <c r="AA10" s="30" t="s">
        <v>48</v>
      </c>
    </row>
    <row r="11" spans="1:27" ht="113.25" customHeight="1" x14ac:dyDescent="0.2">
      <c r="A11" s="8">
        <v>3</v>
      </c>
      <c r="B11" s="9">
        <v>43491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>
        <v>31907440595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35</v>
      </c>
      <c r="Q11" s="8">
        <v>0.56999999999999995</v>
      </c>
      <c r="R11" s="8" t="s">
        <v>36</v>
      </c>
      <c r="S11" s="8">
        <v>1.4999999999999999E-2</v>
      </c>
      <c r="T11" s="10">
        <f>S11*Q11</f>
        <v>8.5499999999999986E-3</v>
      </c>
      <c r="U11" s="8" t="s">
        <v>37</v>
      </c>
      <c r="V11" s="8" t="s">
        <v>43</v>
      </c>
      <c r="W11" s="8" t="s">
        <v>45</v>
      </c>
      <c r="X11" s="8" t="s">
        <v>46</v>
      </c>
      <c r="Y11" s="8">
        <v>0.3</v>
      </c>
      <c r="Z11" s="8"/>
      <c r="AA11" s="30"/>
    </row>
  </sheetData>
  <mergeCells count="27">
    <mergeCell ref="Z2:Z6"/>
    <mergeCell ref="Y2:Y6"/>
    <mergeCell ref="A1:X1"/>
    <mergeCell ref="AA8:AA9"/>
    <mergeCell ref="AA10:AA11"/>
    <mergeCell ref="X2:X6"/>
    <mergeCell ref="C5:E5"/>
    <mergeCell ref="F5:H5"/>
    <mergeCell ref="I5:J5"/>
    <mergeCell ref="K5:L5"/>
    <mergeCell ref="N5:N6"/>
    <mergeCell ref="O5:O6"/>
    <mergeCell ref="S2:S6"/>
    <mergeCell ref="T2:T6"/>
    <mergeCell ref="U2:U6"/>
    <mergeCell ref="V2:V6"/>
    <mergeCell ref="W2:W6"/>
    <mergeCell ref="A2:A6"/>
    <mergeCell ref="B2:B6"/>
    <mergeCell ref="C2:O2"/>
    <mergeCell ref="P2:P6"/>
    <mergeCell ref="Q2:Q6"/>
    <mergeCell ref="R2:R6"/>
    <mergeCell ref="C3:M3"/>
    <mergeCell ref="N3:O4"/>
    <mergeCell ref="C4:L4"/>
    <mergeCell ref="M4:M6"/>
  </mergeCells>
  <dataValidations count="1">
    <dataValidation type="list" allowBlank="1" showInputMessage="1" showErrorMessage="1" sqref="Z1:Z1048576" xr:uid="{00000000-0002-0000-0200-000000000000}">
      <formula1>#REF!</formula1>
    </dataValidation>
  </dataValidations>
  <pageMargins left="0.25" right="0.25" top="0.75" bottom="0.75" header="0.3" footer="0.3"/>
  <pageSetup paperSize="8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</vt:lpstr>
      <vt:lpstr>Отчет по конкурентным закупкам</vt:lpstr>
      <vt:lpstr>ОТЧЕТ!Область_печати</vt:lpstr>
      <vt:lpstr>'Отчет по конкурентным закупкам'!Область_печати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Кирющенко А.Ю.</dc:creator>
  <cp:lastModifiedBy>Биксяляева</cp:lastModifiedBy>
  <cp:lastPrinted>2019-01-30T09:20:14Z</cp:lastPrinted>
  <dcterms:created xsi:type="dcterms:W3CDTF">2019-01-29T04:29:39Z</dcterms:created>
  <dcterms:modified xsi:type="dcterms:W3CDTF">2022-05-05T19:07:28Z</dcterms:modified>
</cp:coreProperties>
</file>