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710" windowHeight="10020"/>
  </bookViews>
  <sheets>
    <sheet name="Лист1" sheetId="1" r:id="rId1"/>
    <sheet name="Лист3" sheetId="3" r:id="rId2"/>
  </sheets>
  <calcPr calcId="145621" refMode="R1C1"/>
</workbook>
</file>

<file path=xl/calcChain.xml><?xml version="1.0" encoding="utf-8"?>
<calcChain xmlns="http://schemas.openxmlformats.org/spreadsheetml/2006/main">
  <c r="F14" i="1" l="1"/>
  <c r="F13" i="1" l="1"/>
  <c r="F12" i="1" s="1"/>
</calcChain>
</file>

<file path=xl/sharedStrings.xml><?xml version="1.0" encoding="utf-8"?>
<sst xmlns="http://schemas.openxmlformats.org/spreadsheetml/2006/main" count="230" uniqueCount="120">
  <si>
    <t>(наименование субъекта естественных монополий)</t>
  </si>
  <si>
    <t>№ № пунк-тов</t>
  </si>
  <si>
    <t>Наименование показателя</t>
  </si>
  <si>
    <t>Сроки строительства</t>
  </si>
  <si>
    <t>Основные проектные характеристики объектов капитального строительства</t>
  </si>
  <si>
    <t>начало</t>
  </si>
  <si>
    <t>окончание</t>
  </si>
  <si>
    <t>в отчетном периоде</t>
  </si>
  <si>
    <t>протяженность линейной трубопроводов, км</t>
  </si>
  <si>
    <t>диаметр
(диапазон диаметров) трубопроводов, мм</t>
  </si>
  <si>
    <t>количество газорегуляторных пунктов, ед.</t>
  </si>
  <si>
    <t>АО " Газпром газораспределение Оренбург"</t>
  </si>
  <si>
    <t>-</t>
  </si>
  <si>
    <t>110,90,63</t>
  </si>
  <si>
    <t>110,63,32</t>
  </si>
  <si>
    <t>Информация об инвестиционных программах</t>
  </si>
  <si>
    <t>Приложение 9</t>
  </si>
  <si>
    <t>к Приказу ФАС России</t>
  </si>
  <si>
    <t>от 18.01.2019 № 38/19</t>
  </si>
  <si>
    <t>4.</t>
  </si>
  <si>
    <t>Общая сумма инвестиций</t>
  </si>
  <si>
    <t>Сведения о строительстве, реконструкции объектов капитального строительства</t>
  </si>
  <si>
    <t>Объекты капитального строительства (основные стройки)</t>
  </si>
  <si>
    <t>Стоимостная оценка инвестиций, тыс. руб. (без НДС)</t>
  </si>
  <si>
    <t>источник финансирования</t>
  </si>
  <si>
    <t>совокупно
по объекту</t>
  </si>
  <si>
    <t>спецнадбавка</t>
  </si>
  <si>
    <t>Реконструируемые (модернизируемые) объекты</t>
  </si>
  <si>
    <t>Сведения о долгосрочных финансовых вложениях</t>
  </si>
  <si>
    <t>Сведения о приобретении внеоборотных активов</t>
  </si>
  <si>
    <t>Сведения о приобретении оборудования не входящего в сметы строек</t>
  </si>
  <si>
    <t>амортизация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</si>
  <si>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</si>
  <si>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</si>
  <si>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</si>
  <si>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</si>
  <si>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</si>
  <si>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</si>
  <si>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</si>
  <si>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</si>
  <si>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</si>
  <si>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</si>
  <si>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</si>
  <si>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</si>
  <si>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</si>
  <si>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</si>
  <si>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</si>
  <si>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</si>
  <si>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</si>
  <si>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</si>
  <si>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</si>
  <si>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</si>
  <si>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</si>
  <si>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</si>
  <si>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</si>
  <si>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</si>
  <si>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</si>
  <si>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</si>
  <si>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</si>
  <si>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r>
      <t>Новые объекты</t>
    </r>
    <r>
      <rPr>
        <sz val="10"/>
        <rFont val="Times New Roman"/>
        <family val="1"/>
        <charset val="204"/>
      </rPr>
      <t/>
    </r>
  </si>
  <si>
    <t>1.</t>
  </si>
  <si>
    <t>2.</t>
  </si>
  <si>
    <t>3.</t>
  </si>
  <si>
    <t>5.</t>
  </si>
  <si>
    <t>6.</t>
  </si>
  <si>
    <t>7.</t>
  </si>
  <si>
    <t>8.</t>
  </si>
  <si>
    <t>2020</t>
  </si>
  <si>
    <t>Газопровод по ул. Ландо, Строителей, пер. Кленовый с. Пономаревка</t>
  </si>
  <si>
    <t>Газопровод к п.Лебяжий Бузулукского района</t>
  </si>
  <si>
    <t>Газопровод юго-западного жилого района (9 мкр) г. Гая</t>
  </si>
  <si>
    <t>Газопровод новые застройки с. Хабарное г.Новотроицка</t>
  </si>
  <si>
    <t>Газопровод высокого давления по ул.Салмышская, ул.Гаранькина до ул.Монтажников в г.Оренбурге</t>
  </si>
  <si>
    <t>Газопровод п. Западный Оренбургского района</t>
  </si>
  <si>
    <t>Газопровод ул. Садовая п. Первомайский Оренбургского района</t>
  </si>
  <si>
    <t>Газопровод с. Бараково Шарлыкского района</t>
  </si>
  <si>
    <t>Газопровод с. Пруды г. Оренбурга</t>
  </si>
  <si>
    <t>Газопровод пос. Джанаталап г. Орск</t>
  </si>
  <si>
    <t>Газопровод жил.застройка в районе автодороги пос. Никель-пос. Вокзальный г. Орск</t>
  </si>
  <si>
    <t>Газопровод по ул. Энтузиастов в г.Сорочинске</t>
  </si>
  <si>
    <t>Газопровод новый жилой микрорайон Обороны г.Сорочинск</t>
  </si>
  <si>
    <t>Газопровод ул. Чернышевского г.Сорочинска</t>
  </si>
  <si>
    <t>Газопровод с.Новопривольное Акбулакского района</t>
  </si>
  <si>
    <t>2021</t>
  </si>
  <si>
    <t>на 2021 год в сфере транспортировки газа по газораспределительным сетям</t>
  </si>
  <si>
    <t>Газопровод с.Баймаково Бугурсланского района</t>
  </si>
  <si>
    <t>Газопровод ул.Богословского с.Матвеевка Матвеевского района</t>
  </si>
  <si>
    <t>Газопровод  с.Александровка Бузулукского района</t>
  </si>
  <si>
    <t>Газопровод п. Новоадамовка Адамовского района</t>
  </si>
  <si>
    <t>Газопровод д. Красносакмарск Кувандыкского городского округа</t>
  </si>
  <si>
    <t>Газопровод с.Шубино Кувандыкского городского округа</t>
  </si>
  <si>
    <t>Газопровод по ул.Лесная, Урожайная  с. Благославенка Оренбургского района</t>
  </si>
  <si>
    <t>Газопровод высокого давления от ул.Уральская в пойме р.Урал до Загородного шоссе в г.Оренбурге</t>
  </si>
  <si>
    <t>Газопровод ул. Восточная с. Кармалка Шарлыкского района</t>
  </si>
  <si>
    <t>Газопровод ул. Кутузова п. Домбаровский Домбаровского района</t>
  </si>
  <si>
    <t>Газопровод пос. Новоказачий  г. Орск</t>
  </si>
  <si>
    <t>Газопровод в северо-западной части с. Александровка</t>
  </si>
  <si>
    <t>160,110,90,63</t>
  </si>
  <si>
    <t>110,90,63,32</t>
  </si>
  <si>
    <t>90,63</t>
  </si>
  <si>
    <t>160,110,90,63,32</t>
  </si>
  <si>
    <t>315,225</t>
  </si>
  <si>
    <t>110,90,63,57,32</t>
  </si>
  <si>
    <t>325,57,110,89,108</t>
  </si>
  <si>
    <t>108,63,57,110,90,32</t>
  </si>
  <si>
    <t>225,160,110,63,32,273,219,159,108,57</t>
  </si>
  <si>
    <t>110,63,108,57</t>
  </si>
  <si>
    <t>219,225,63</t>
  </si>
  <si>
    <t>110,57,32</t>
  </si>
  <si>
    <t>219,114,108,89,219,159,160,63,32</t>
  </si>
  <si>
    <t>63,110,108</t>
  </si>
  <si>
    <t>160,159,225,160,110,63,40,325,219,159,57</t>
  </si>
  <si>
    <t>160,110,63</t>
  </si>
  <si>
    <t>160,159,110,63,57,32</t>
  </si>
  <si>
    <t>160,159,110</t>
  </si>
  <si>
    <t>160,110,90,63,32,159,108,89,76</t>
  </si>
  <si>
    <t>63,32,57</t>
  </si>
  <si>
    <t>63,57,110,32,108</t>
  </si>
  <si>
    <t>амортизация
спецнадбавка
плата за технологическое присоединение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</si>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</sst>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_-* #,##0.00_р_._-;\-* #,##0.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8" fontId="9" fillId="0" borderId="0" applyFont="0" applyFill="0" applyBorder="0" applyAlignment="0" applyProtection="0"/>
    <xf numFmtId="0" fontId="9" fillId="0" borderId="0"/>
    <xf numFmtId="0" fontId="1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4" fillId="0" borderId="4" xfId="1" applyFont="1" applyBorder="1" applyAlignment="1">
      <alignment horizontal="center" vertical="top"/>
    </xf>
    <xf numFmtId="49" fontId="4" fillId="0" borderId="6" xfId="1" applyNumberFormat="1" applyFont="1" applyFill="1" applyBorder="1" applyAlignment="1">
      <alignment horizontal="center" vertical="center"/>
    </xf>
    <xf numFmtId="49" fontId="4" fillId="0" borderId="6" xfId="1" applyNumberFormat="1" applyFont="1" applyFill="1" applyBorder="1" applyAlignment="1">
      <alignment horizontal="center" vertical="center" wrapText="1"/>
    </xf>
    <xf numFmtId="4" fontId="6" fillId="0" borderId="6" xfId="1" applyNumberFormat="1" applyFont="1" applyFill="1" applyBorder="1" applyAlignment="1">
      <alignment horizontal="center" vertical="center"/>
    </xf>
    <xf numFmtId="0" fontId="7" fillId="0" borderId="0" xfId="0" applyFont="1"/>
    <xf numFmtId="0" fontId="4" fillId="0" borderId="4" xfId="1" applyFont="1" applyBorder="1" applyAlignment="1">
      <alignment horizontal="center" vertical="top"/>
    </xf>
    <xf numFmtId="4" fontId="6" fillId="0" borderId="23" xfId="1" applyNumberFormat="1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6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top"/>
    </xf>
    <xf numFmtId="0" fontId="4" fillId="0" borderId="16" xfId="1" applyFont="1" applyBorder="1" applyAlignment="1">
      <alignment horizontal="center" vertical="top"/>
    </xf>
    <xf numFmtId="0" fontId="5" fillId="0" borderId="0" xfId="1" applyFont="1" applyAlignment="1">
      <alignment horizontal="center" vertical="center"/>
    </xf>
    <xf numFmtId="49" fontId="6" fillId="0" borderId="10" xfId="1" applyNumberFormat="1" applyFont="1" applyBorder="1" applyAlignment="1">
      <alignment horizontal="center"/>
    </xf>
    <xf numFmtId="4" fontId="6" fillId="0" borderId="10" xfId="1" applyNumberFormat="1" applyFont="1" applyFill="1" applyBorder="1" applyAlignment="1">
      <alignment horizontal="center"/>
    </xf>
    <xf numFmtId="0" fontId="8" fillId="0" borderId="0" xfId="0" applyFont="1"/>
    <xf numFmtId="49" fontId="6" fillId="0" borderId="6" xfId="1" applyNumberFormat="1" applyFont="1" applyBorder="1" applyAlignment="1">
      <alignment horizontal="center" vertical="center"/>
    </xf>
    <xf numFmtId="4" fontId="6" fillId="0" borderId="6" xfId="1" applyNumberFormat="1" applyFont="1" applyBorder="1" applyAlignment="1">
      <alignment horizontal="center" vertical="center" wrapText="1"/>
    </xf>
    <xf numFmtId="4" fontId="6" fillId="0" borderId="6" xfId="1" applyNumberFormat="1" applyFont="1" applyBorder="1" applyAlignment="1">
      <alignment horizontal="center" vertical="center"/>
    </xf>
    <xf numFmtId="0" fontId="2" fillId="0" borderId="3" xfId="1" applyFont="1" applyFill="1" applyBorder="1" applyAlignment="1">
      <alignment horizontal="left" vertical="center" wrapText="1"/>
    </xf>
    <xf numFmtId="0" fontId="8" fillId="0" borderId="0" xfId="0" applyFont="1" applyAlignment="1">
      <alignment wrapText="1"/>
    </xf>
    <xf numFmtId="49" fontId="6" fillId="0" borderId="11" xfId="1" applyNumberFormat="1" applyFont="1" applyBorder="1" applyAlignment="1">
      <alignment horizontal="center" vertical="center"/>
    </xf>
    <xf numFmtId="0" fontId="6" fillId="0" borderId="9" xfId="1" applyFont="1" applyBorder="1" applyAlignment="1">
      <alignment horizontal="left" wrapText="1"/>
    </xf>
    <xf numFmtId="49" fontId="6" fillId="0" borderId="25" xfId="1" applyNumberFormat="1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4" fontId="4" fillId="0" borderId="6" xfId="1" applyNumberFormat="1" applyFont="1" applyFill="1" applyBorder="1" applyAlignment="1">
      <alignment horizontal="center" vertical="center"/>
    </xf>
    <xf numFmtId="4" fontId="6" fillId="0" borderId="27" xfId="1" applyNumberFormat="1" applyFont="1" applyFill="1" applyBorder="1" applyAlignment="1">
      <alignment horizontal="center"/>
    </xf>
    <xf numFmtId="4" fontId="6" fillId="0" borderId="25" xfId="1" applyNumberFormat="1" applyFont="1" applyFill="1" applyBorder="1" applyAlignment="1">
      <alignment horizontal="center" vertical="center"/>
    </xf>
    <xf numFmtId="4" fontId="6" fillId="0" borderId="24" xfId="1" applyNumberFormat="1" applyFont="1" applyBorder="1" applyAlignment="1">
      <alignment horizontal="center" vertical="center"/>
    </xf>
    <xf numFmtId="0" fontId="6" fillId="0" borderId="12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4" fontId="6" fillId="0" borderId="6" xfId="1" applyNumberFormat="1" applyFont="1" applyFill="1" applyBorder="1" applyAlignment="1">
      <alignment horizontal="center" vertical="center" wrapText="1"/>
    </xf>
    <xf numFmtId="4" fontId="6" fillId="0" borderId="26" xfId="1" applyNumberFormat="1" applyFont="1" applyBorder="1" applyAlignment="1">
      <alignment horizontal="center" vertical="center" wrapText="1"/>
    </xf>
    <xf numFmtId="0" fontId="4" fillId="0" borderId="28" xfId="1" applyFont="1" applyFill="1" applyBorder="1" applyAlignment="1">
      <alignment horizontal="center" vertical="center"/>
    </xf>
    <xf numFmtId="49" fontId="4" fillId="0" borderId="24" xfId="1" applyNumberFormat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/>
    </xf>
    <xf numFmtId="49" fontId="4" fillId="0" borderId="10" xfId="1" applyNumberFormat="1" applyFont="1" applyFill="1" applyBorder="1" applyAlignment="1">
      <alignment horizontal="center" vertical="center" wrapText="1"/>
    </xf>
    <xf numFmtId="4" fontId="4" fillId="0" borderId="19" xfId="1" applyNumberFormat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4" fontId="3" fillId="0" borderId="0" xfId="1" applyNumberFormat="1" applyFont="1"/>
    <xf numFmtId="0" fontId="5" fillId="0" borderId="7" xfId="1" applyFont="1" applyBorder="1" applyAlignment="1">
      <alignment horizontal="center"/>
    </xf>
    <xf numFmtId="0" fontId="5" fillId="0" borderId="0" xfId="1" applyFont="1" applyAlignment="1">
      <alignment horizontal="right"/>
    </xf>
    <xf numFmtId="0" fontId="4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49" fontId="3" fillId="2" borderId="20" xfId="1" applyNumberFormat="1" applyFont="1" applyFill="1" applyBorder="1" applyAlignment="1">
      <alignment horizontal="center"/>
    </xf>
    <xf numFmtId="49" fontId="3" fillId="2" borderId="17" xfId="1" applyNumberFormat="1" applyFont="1" applyFill="1" applyBorder="1" applyAlignment="1">
      <alignment horizontal="center"/>
    </xf>
    <xf numFmtId="49" fontId="3" fillId="2" borderId="21" xfId="1" applyNumberFormat="1" applyFont="1" applyFill="1" applyBorder="1" applyAlignment="1">
      <alignment horizontal="center"/>
    </xf>
    <xf numFmtId="49" fontId="3" fillId="2" borderId="18" xfId="1" applyNumberFormat="1" applyFont="1" applyFill="1" applyBorder="1" applyAlignment="1">
      <alignment horizontal="center"/>
    </xf>
    <xf numFmtId="49" fontId="3" fillId="2" borderId="0" xfId="1" applyNumberFormat="1" applyFont="1" applyFill="1" applyBorder="1" applyAlignment="1">
      <alignment horizontal="center"/>
    </xf>
    <xf numFmtId="49" fontId="3" fillId="2" borderId="22" xfId="1" applyNumberFormat="1" applyFont="1" applyFill="1" applyBorder="1" applyAlignment="1">
      <alignment horizontal="center"/>
    </xf>
    <xf numFmtId="49" fontId="3" fillId="2" borderId="9" xfId="1" applyNumberFormat="1" applyFont="1" applyFill="1" applyBorder="1" applyAlignment="1">
      <alignment horizontal="center"/>
    </xf>
    <xf numFmtId="49" fontId="3" fillId="2" borderId="8" xfId="1" applyNumberFormat="1" applyFont="1" applyFill="1" applyBorder="1" applyAlignment="1">
      <alignment horizontal="center"/>
    </xf>
    <xf numFmtId="49" fontId="3" fillId="2" borderId="13" xfId="1" applyNumberFormat="1" applyFont="1" applyFill="1" applyBorder="1" applyAlignment="1">
      <alignment horizontal="center"/>
    </xf>
    <xf numFmtId="0" fontId="3" fillId="2" borderId="20" xfId="1" applyFont="1" applyFill="1" applyBorder="1" applyAlignment="1">
      <alignment horizontal="center"/>
    </xf>
    <xf numFmtId="0" fontId="3" fillId="2" borderId="17" xfId="1" applyFont="1" applyFill="1" applyBorder="1" applyAlignment="1">
      <alignment horizontal="center"/>
    </xf>
    <xf numFmtId="0" fontId="3" fillId="2" borderId="21" xfId="1" applyFont="1" applyFill="1" applyBorder="1" applyAlignment="1">
      <alignment horizontal="center"/>
    </xf>
    <xf numFmtId="0" fontId="3" fillId="2" borderId="18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22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13" xfId="1" applyFont="1" applyFill="1" applyBorder="1" applyAlignment="1">
      <alignment horizontal="center"/>
    </xf>
    <xf numFmtId="0" fontId="4" fillId="0" borderId="1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6">
    <cellStyle name="Обычный" xfId="0" builtinId="0"/>
    <cellStyle name="Обычный 2" xfId="1"/>
    <cellStyle name="Обычный 2 2" xfId="3"/>
    <cellStyle name="Обычный 3" xfId="4"/>
    <cellStyle name="Процентный 4" xfId="5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tabSelected="1" workbookViewId="0">
      <pane xSplit="2" ySplit="10" topLeftCell="C11" activePane="bottomRight" state="frozen"/>
      <selection pane="topRight" activeCell="BD1" sqref="BD1"/>
      <selection pane="bottomLeft" activeCell="A11" sqref="A11"/>
      <selection pane="bottomRight" activeCell="B9" sqref="B9:B10"/>
    </sheetView>
  </sheetViews>
  <sheetFormatPr defaultRowHeight="15" x14ac:dyDescent="0.25"/>
  <cols>
    <col min="2" max="2" width="77.5703125" style="8" customWidth="1"/>
    <col min="3" max="3" width="10.42578125" style="8" customWidth="1"/>
    <col min="4" max="4" width="9.85546875" style="8" customWidth="1"/>
    <col min="5" max="5" width="13.5703125" style="78" customWidth="1"/>
    <col min="6" max="6" width="17.28515625" style="8" customWidth="1"/>
    <col min="7" max="7" width="28.85546875" style="8" customWidth="1"/>
    <col min="8" max="8" width="13.140625" style="8" customWidth="1"/>
    <col min="9" max="9" width="16.7109375" style="78" customWidth="1"/>
    <col min="10" max="10" width="12.5703125" style="78" customWidth="1"/>
    <col min="11" max="11" width="9.140625" customWidth="1"/>
  </cols>
  <sheetData>
    <row r="1" spans="1:11" x14ac:dyDescent="0.25">
      <c r="A1" s="2"/>
      <c r="B1" s="2"/>
      <c r="C1" s="2"/>
      <c r="D1" s="2"/>
      <c r="E1" s="12"/>
      <c r="F1" s="2"/>
      <c r="G1" s="2"/>
      <c r="H1" s="2"/>
      <c r="I1" s="12"/>
      <c r="J1" s="13" t="s">
        <v>16</v>
      </c>
    </row>
    <row r="2" spans="1:11" x14ac:dyDescent="0.25">
      <c r="A2" s="2"/>
      <c r="B2" s="2"/>
      <c r="C2" s="2"/>
      <c r="D2" s="2"/>
      <c r="E2" s="12"/>
      <c r="F2" s="2"/>
      <c r="G2" s="2"/>
      <c r="H2" s="2"/>
      <c r="I2" s="12"/>
      <c r="J2" s="13" t="s">
        <v>17</v>
      </c>
    </row>
    <row r="3" spans="1:11" x14ac:dyDescent="0.25">
      <c r="A3" s="2"/>
      <c r="B3" s="2"/>
      <c r="C3" s="2"/>
      <c r="D3" s="2"/>
      <c r="E3" s="12"/>
      <c r="F3" s="2"/>
      <c r="G3" s="2"/>
      <c r="H3" s="2"/>
      <c r="I3" s="12"/>
      <c r="J3" s="13" t="s">
        <v>18</v>
      </c>
    </row>
    <row r="4" spans="1:11" x14ac:dyDescent="0.25">
      <c r="A4" s="1"/>
      <c r="B4" s="1"/>
      <c r="C4" s="1"/>
      <c r="D4" s="1"/>
      <c r="E4" s="14"/>
      <c r="F4" s="1"/>
      <c r="G4" s="1"/>
      <c r="H4" s="1"/>
      <c r="I4" s="14"/>
      <c r="J4" s="14"/>
    </row>
    <row r="5" spans="1:11" ht="21.75" customHeight="1" x14ac:dyDescent="0.25">
      <c r="A5" s="3"/>
      <c r="B5" s="54" t="s">
        <v>15</v>
      </c>
      <c r="C5" s="54"/>
      <c r="D5" s="54"/>
      <c r="E5" s="53" t="s">
        <v>11</v>
      </c>
      <c r="F5" s="53"/>
      <c r="G5" s="53"/>
      <c r="H5" s="53"/>
      <c r="I5" s="21"/>
      <c r="J5" s="15"/>
    </row>
    <row r="6" spans="1:11" x14ac:dyDescent="0.25">
      <c r="A6" s="2"/>
      <c r="B6" s="2"/>
      <c r="C6" s="2"/>
      <c r="D6" s="2"/>
      <c r="E6" s="76" t="s">
        <v>0</v>
      </c>
      <c r="F6" s="76"/>
      <c r="G6" s="76"/>
      <c r="H6" s="76"/>
      <c r="I6" s="12"/>
      <c r="J6" s="12"/>
    </row>
    <row r="7" spans="1:11" ht="15.75" x14ac:dyDescent="0.25">
      <c r="B7" s="54" t="s">
        <v>84</v>
      </c>
      <c r="C7" s="54"/>
      <c r="D7" s="54"/>
      <c r="E7" s="54"/>
      <c r="F7" s="54"/>
      <c r="G7" s="54"/>
      <c r="H7" s="54"/>
      <c r="I7" s="15"/>
      <c r="J7" s="15"/>
    </row>
    <row r="8" spans="1:11" ht="15.75" thickBot="1" x14ac:dyDescent="0.3">
      <c r="A8" s="1"/>
      <c r="B8" s="1"/>
      <c r="C8" s="1"/>
      <c r="D8" s="1"/>
      <c r="E8" s="14"/>
      <c r="F8" s="1"/>
      <c r="G8" s="52"/>
      <c r="H8" s="1"/>
      <c r="I8" s="14"/>
      <c r="J8" s="14"/>
    </row>
    <row r="9" spans="1:11" ht="36" customHeight="1" thickBot="1" x14ac:dyDescent="0.3">
      <c r="A9" s="77" t="s">
        <v>1</v>
      </c>
      <c r="B9" s="77" t="s">
        <v>2</v>
      </c>
      <c r="C9" s="77" t="s">
        <v>3</v>
      </c>
      <c r="D9" s="77"/>
      <c r="E9" s="55" t="s">
        <v>23</v>
      </c>
      <c r="F9" s="56"/>
      <c r="G9" s="57"/>
      <c r="H9" s="77" t="s">
        <v>4</v>
      </c>
      <c r="I9" s="77"/>
      <c r="J9" s="77"/>
    </row>
    <row r="10" spans="1:11" ht="48.75" customHeight="1" thickBot="1" x14ac:dyDescent="0.3">
      <c r="A10" s="77"/>
      <c r="B10" s="77"/>
      <c r="C10" s="50" t="s">
        <v>5</v>
      </c>
      <c r="D10" s="51" t="s">
        <v>6</v>
      </c>
      <c r="E10" s="50" t="s">
        <v>25</v>
      </c>
      <c r="F10" s="50" t="s">
        <v>7</v>
      </c>
      <c r="G10" s="50" t="s">
        <v>24</v>
      </c>
      <c r="H10" s="50" t="s">
        <v>8</v>
      </c>
      <c r="I10" s="50" t="s">
        <v>9</v>
      </c>
      <c r="J10" s="50" t="s">
        <v>10</v>
      </c>
    </row>
    <row r="11" spans="1:11" ht="15.75" thickBot="1" x14ac:dyDescent="0.3">
      <c r="A11" s="4">
        <v>1</v>
      </c>
      <c r="B11" s="9">
        <v>2</v>
      </c>
      <c r="C11" s="9">
        <v>3</v>
      </c>
      <c r="D11" s="19">
        <v>4</v>
      </c>
      <c r="E11" s="18">
        <v>5</v>
      </c>
      <c r="F11" s="9">
        <v>6</v>
      </c>
      <c r="G11" s="20"/>
      <c r="H11" s="20">
        <v>7</v>
      </c>
      <c r="I11" s="18">
        <v>8</v>
      </c>
      <c r="J11" s="18">
        <v>9</v>
      </c>
    </row>
    <row r="12" spans="1:11" s="24" customFormat="1" ht="15" customHeight="1" x14ac:dyDescent="0.2">
      <c r="A12" s="22" t="s">
        <v>60</v>
      </c>
      <c r="B12" s="41" t="s">
        <v>20</v>
      </c>
      <c r="C12" s="58"/>
      <c r="D12" s="59"/>
      <c r="E12" s="60"/>
      <c r="F12" s="23">
        <f>F13+F44+F46</f>
        <v>599343.95000000007</v>
      </c>
      <c r="G12" s="36" t="s">
        <v>12</v>
      </c>
      <c r="H12" s="67"/>
      <c r="I12" s="68"/>
      <c r="J12" s="69"/>
    </row>
    <row r="13" spans="1:11" s="24" customFormat="1" ht="15" customHeight="1" x14ac:dyDescent="0.2">
      <c r="A13" s="25" t="s">
        <v>61</v>
      </c>
      <c r="B13" s="40" t="s">
        <v>21</v>
      </c>
      <c r="C13" s="61"/>
      <c r="D13" s="62"/>
      <c r="E13" s="63"/>
      <c r="F13" s="7">
        <f>F43+F42</f>
        <v>511236.16000000003</v>
      </c>
      <c r="G13" s="37" t="s">
        <v>12</v>
      </c>
      <c r="H13" s="70"/>
      <c r="I13" s="71"/>
      <c r="J13" s="72"/>
    </row>
    <row r="14" spans="1:11" s="24" customFormat="1" ht="15" customHeight="1" thickBot="1" x14ac:dyDescent="0.25">
      <c r="A14" s="25" t="s">
        <v>62</v>
      </c>
      <c r="B14" s="40" t="s">
        <v>22</v>
      </c>
      <c r="C14" s="64"/>
      <c r="D14" s="65"/>
      <c r="E14" s="66"/>
      <c r="F14" s="26">
        <f>SUM(F15:F41)</f>
        <v>125769.99999999999</v>
      </c>
      <c r="G14" s="26" t="s">
        <v>26</v>
      </c>
      <c r="H14" s="73"/>
      <c r="I14" s="74"/>
      <c r="J14" s="75"/>
    </row>
    <row r="15" spans="1:11" s="8" customFormat="1" x14ac:dyDescent="0.25">
      <c r="A15" s="5" t="s">
        <v>32</v>
      </c>
      <c r="B15" s="28" t="s">
        <v>85</v>
      </c>
      <c r="C15" s="48" t="s">
        <v>83</v>
      </c>
      <c r="D15" s="48" t="s">
        <v>119</v>
      </c>
      <c r="E15" s="46" t="s">
        <v>12</v>
      </c>
      <c r="F15" s="35">
        <v>1100</v>
      </c>
      <c r="G15" s="35" t="s">
        <v>26</v>
      </c>
      <c r="H15" s="49">
        <v>2.95</v>
      </c>
      <c r="I15" s="16" t="s">
        <v>97</v>
      </c>
      <c r="J15" s="44"/>
      <c r="K15" s="11"/>
    </row>
    <row r="16" spans="1:11" s="8" customFormat="1" x14ac:dyDescent="0.25">
      <c r="A16" s="5" t="s">
        <v>33</v>
      </c>
      <c r="B16" s="28" t="s">
        <v>86</v>
      </c>
      <c r="C16" s="6" t="s">
        <v>83</v>
      </c>
      <c r="D16" s="6" t="s">
        <v>119</v>
      </c>
      <c r="E16" s="46" t="s">
        <v>12</v>
      </c>
      <c r="F16" s="35">
        <v>600</v>
      </c>
      <c r="G16" s="35" t="s">
        <v>26</v>
      </c>
      <c r="H16" s="47">
        <v>2.0099999999999998</v>
      </c>
      <c r="I16" s="16" t="s">
        <v>13</v>
      </c>
      <c r="J16" s="17">
        <v>1</v>
      </c>
      <c r="K16" s="11"/>
    </row>
    <row r="17" spans="1:11" s="8" customFormat="1" x14ac:dyDescent="0.25">
      <c r="A17" s="5" t="s">
        <v>34</v>
      </c>
      <c r="B17" s="28" t="s">
        <v>87</v>
      </c>
      <c r="C17" s="6" t="s">
        <v>83</v>
      </c>
      <c r="D17" s="6" t="s">
        <v>119</v>
      </c>
      <c r="E17" s="46" t="s">
        <v>12</v>
      </c>
      <c r="F17" s="35">
        <v>1100</v>
      </c>
      <c r="G17" s="35" t="s">
        <v>26</v>
      </c>
      <c r="H17" s="47">
        <v>3.6</v>
      </c>
      <c r="I17" s="16" t="s">
        <v>98</v>
      </c>
      <c r="J17" s="17">
        <v>1</v>
      </c>
      <c r="K17" s="11"/>
    </row>
    <row r="18" spans="1:11" s="8" customFormat="1" x14ac:dyDescent="0.25">
      <c r="A18" s="5" t="s">
        <v>35</v>
      </c>
      <c r="B18" s="28" t="s">
        <v>88</v>
      </c>
      <c r="C18" s="45" t="s">
        <v>83</v>
      </c>
      <c r="D18" s="6" t="s">
        <v>119</v>
      </c>
      <c r="E18" s="46" t="s">
        <v>12</v>
      </c>
      <c r="F18" s="35">
        <v>800</v>
      </c>
      <c r="G18" s="35" t="s">
        <v>26</v>
      </c>
      <c r="H18" s="47">
        <v>1.66</v>
      </c>
      <c r="I18" s="16">
        <v>110.63</v>
      </c>
      <c r="J18" s="17">
        <v>1</v>
      </c>
      <c r="K18" s="11"/>
    </row>
    <row r="19" spans="1:11" s="8" customFormat="1" x14ac:dyDescent="0.25">
      <c r="A19" s="5" t="s">
        <v>36</v>
      </c>
      <c r="B19" s="28" t="s">
        <v>89</v>
      </c>
      <c r="C19" s="45" t="s">
        <v>83</v>
      </c>
      <c r="D19" s="6" t="s">
        <v>119</v>
      </c>
      <c r="E19" s="46" t="s">
        <v>12</v>
      </c>
      <c r="F19" s="35">
        <v>1200</v>
      </c>
      <c r="G19" s="35" t="s">
        <v>26</v>
      </c>
      <c r="H19" s="47">
        <v>2.9</v>
      </c>
      <c r="I19" s="6" t="s">
        <v>99</v>
      </c>
      <c r="J19" s="17">
        <v>1</v>
      </c>
      <c r="K19" s="11"/>
    </row>
    <row r="20" spans="1:11" s="8" customFormat="1" x14ac:dyDescent="0.25">
      <c r="A20" s="5" t="s">
        <v>37</v>
      </c>
      <c r="B20" s="28" t="s">
        <v>90</v>
      </c>
      <c r="C20" s="6" t="s">
        <v>83</v>
      </c>
      <c r="D20" s="6" t="s">
        <v>119</v>
      </c>
      <c r="E20" s="46" t="s">
        <v>12</v>
      </c>
      <c r="F20" s="35">
        <v>400</v>
      </c>
      <c r="G20" s="35" t="s">
        <v>26</v>
      </c>
      <c r="H20" s="47">
        <v>2.1</v>
      </c>
      <c r="I20" s="6" t="s">
        <v>14</v>
      </c>
      <c r="J20" s="17">
        <v>1</v>
      </c>
      <c r="K20" s="11"/>
    </row>
    <row r="21" spans="1:11" s="8" customFormat="1" x14ac:dyDescent="0.25">
      <c r="A21" s="5" t="s">
        <v>38</v>
      </c>
      <c r="B21" s="28" t="s">
        <v>91</v>
      </c>
      <c r="C21" s="6" t="s">
        <v>83</v>
      </c>
      <c r="D21" s="6" t="s">
        <v>119</v>
      </c>
      <c r="E21" s="46" t="s">
        <v>12</v>
      </c>
      <c r="F21" s="35">
        <v>500</v>
      </c>
      <c r="G21" s="35" t="s">
        <v>26</v>
      </c>
      <c r="H21" s="47">
        <v>1.39</v>
      </c>
      <c r="I21" s="16" t="s">
        <v>100</v>
      </c>
      <c r="J21" s="17"/>
      <c r="K21" s="11"/>
    </row>
    <row r="22" spans="1:11" s="8" customFormat="1" x14ac:dyDescent="0.25">
      <c r="A22" s="5" t="s">
        <v>39</v>
      </c>
      <c r="B22" s="28" t="s">
        <v>92</v>
      </c>
      <c r="C22" s="6" t="s">
        <v>83</v>
      </c>
      <c r="D22" s="6" t="s">
        <v>119</v>
      </c>
      <c r="E22" s="46" t="s">
        <v>12</v>
      </c>
      <c r="F22" s="35">
        <v>1000</v>
      </c>
      <c r="G22" s="35" t="s">
        <v>26</v>
      </c>
      <c r="H22" s="47">
        <v>6.6</v>
      </c>
      <c r="I22" s="6" t="s">
        <v>101</v>
      </c>
      <c r="J22" s="17">
        <v>1</v>
      </c>
      <c r="K22" s="11"/>
    </row>
    <row r="23" spans="1:11" s="8" customFormat="1" x14ac:dyDescent="0.25">
      <c r="A23" s="5" t="s">
        <v>40</v>
      </c>
      <c r="B23" s="28" t="s">
        <v>93</v>
      </c>
      <c r="C23" s="45" t="s">
        <v>83</v>
      </c>
      <c r="D23" s="6" t="s">
        <v>119</v>
      </c>
      <c r="E23" s="46" t="s">
        <v>12</v>
      </c>
      <c r="F23" s="35">
        <v>300</v>
      </c>
      <c r="G23" s="35" t="s">
        <v>26</v>
      </c>
      <c r="H23" s="47">
        <v>1.4</v>
      </c>
      <c r="I23" s="16">
        <v>110.63</v>
      </c>
      <c r="J23" s="17"/>
      <c r="K23" s="11"/>
    </row>
    <row r="24" spans="1:11" s="8" customFormat="1" x14ac:dyDescent="0.25">
      <c r="A24" s="5" t="s">
        <v>41</v>
      </c>
      <c r="B24" s="28" t="s">
        <v>94</v>
      </c>
      <c r="C24" s="45" t="s">
        <v>83</v>
      </c>
      <c r="D24" s="6" t="s">
        <v>119</v>
      </c>
      <c r="E24" s="46" t="s">
        <v>12</v>
      </c>
      <c r="F24" s="35">
        <v>370</v>
      </c>
      <c r="G24" s="35" t="s">
        <v>26</v>
      </c>
      <c r="H24" s="47">
        <v>1.2</v>
      </c>
      <c r="I24" s="16" t="s">
        <v>102</v>
      </c>
      <c r="J24" s="17">
        <v>1</v>
      </c>
      <c r="K24" s="11"/>
    </row>
    <row r="25" spans="1:11" s="8" customFormat="1" x14ac:dyDescent="0.25">
      <c r="A25" s="5" t="s">
        <v>42</v>
      </c>
      <c r="B25" s="28" t="s">
        <v>95</v>
      </c>
      <c r="C25" s="6" t="s">
        <v>83</v>
      </c>
      <c r="D25" s="6" t="s">
        <v>119</v>
      </c>
      <c r="E25" s="46" t="s">
        <v>12</v>
      </c>
      <c r="F25" s="35">
        <v>1200</v>
      </c>
      <c r="G25" s="35" t="s">
        <v>26</v>
      </c>
      <c r="H25" s="47">
        <v>1.1399999999999999</v>
      </c>
      <c r="I25" s="16" t="s">
        <v>100</v>
      </c>
      <c r="J25" s="17">
        <v>1</v>
      </c>
      <c r="K25" s="11"/>
    </row>
    <row r="26" spans="1:11" s="8" customFormat="1" x14ac:dyDescent="0.25">
      <c r="A26" s="5" t="s">
        <v>43</v>
      </c>
      <c r="B26" s="28" t="s">
        <v>68</v>
      </c>
      <c r="C26" s="6" t="s">
        <v>67</v>
      </c>
      <c r="D26" s="6" t="s">
        <v>83</v>
      </c>
      <c r="E26" s="46" t="s">
        <v>12</v>
      </c>
      <c r="F26" s="35">
        <v>1843.51</v>
      </c>
      <c r="G26" s="35" t="s">
        <v>26</v>
      </c>
      <c r="H26" s="47">
        <v>0.82</v>
      </c>
      <c r="I26" s="16" t="s">
        <v>103</v>
      </c>
      <c r="J26" s="17">
        <v>1</v>
      </c>
      <c r="K26" s="11"/>
    </row>
    <row r="27" spans="1:11" s="8" customFormat="1" x14ac:dyDescent="0.25">
      <c r="A27" s="5" t="s">
        <v>44</v>
      </c>
      <c r="B27" s="28" t="s">
        <v>69</v>
      </c>
      <c r="C27" s="6" t="s">
        <v>67</v>
      </c>
      <c r="D27" s="6" t="s">
        <v>83</v>
      </c>
      <c r="E27" s="46" t="s">
        <v>12</v>
      </c>
      <c r="F27" s="35">
        <v>4010.73</v>
      </c>
      <c r="G27" s="35" t="s">
        <v>26</v>
      </c>
      <c r="H27" s="47">
        <v>1.9</v>
      </c>
      <c r="I27" s="16" t="s">
        <v>104</v>
      </c>
      <c r="J27" s="17">
        <v>1</v>
      </c>
      <c r="K27" s="11"/>
    </row>
    <row r="28" spans="1:11" s="8" customFormat="1" ht="24" x14ac:dyDescent="0.25">
      <c r="A28" s="5" t="s">
        <v>45</v>
      </c>
      <c r="B28" s="28" t="s">
        <v>70</v>
      </c>
      <c r="C28" s="45" t="s">
        <v>67</v>
      </c>
      <c r="D28" s="6" t="s">
        <v>83</v>
      </c>
      <c r="E28" s="46" t="s">
        <v>12</v>
      </c>
      <c r="F28" s="35">
        <v>9669.8700000000008</v>
      </c>
      <c r="G28" s="35" t="s">
        <v>26</v>
      </c>
      <c r="H28" s="47">
        <v>6.73</v>
      </c>
      <c r="I28" s="16" t="s">
        <v>105</v>
      </c>
      <c r="J28" s="17"/>
      <c r="K28" s="11"/>
    </row>
    <row r="29" spans="1:11" s="8" customFormat="1" x14ac:dyDescent="0.25">
      <c r="A29" s="5" t="s">
        <v>46</v>
      </c>
      <c r="B29" s="28" t="s">
        <v>71</v>
      </c>
      <c r="C29" s="45" t="s">
        <v>67</v>
      </c>
      <c r="D29" s="6" t="s">
        <v>83</v>
      </c>
      <c r="E29" s="46" t="s">
        <v>12</v>
      </c>
      <c r="F29" s="35">
        <v>3940.21</v>
      </c>
      <c r="G29" s="35" t="s">
        <v>26</v>
      </c>
      <c r="H29" s="47">
        <v>1.23</v>
      </c>
      <c r="I29" s="16" t="s">
        <v>106</v>
      </c>
      <c r="J29" s="17"/>
      <c r="K29" s="11"/>
    </row>
    <row r="30" spans="1:11" s="8" customFormat="1" x14ac:dyDescent="0.25">
      <c r="A30" s="5" t="s">
        <v>47</v>
      </c>
      <c r="B30" s="28" t="s">
        <v>72</v>
      </c>
      <c r="C30" s="45" t="s">
        <v>67</v>
      </c>
      <c r="D30" s="6" t="s">
        <v>83</v>
      </c>
      <c r="E30" s="46" t="s">
        <v>12</v>
      </c>
      <c r="F30" s="35">
        <v>15679.91</v>
      </c>
      <c r="G30" s="35" t="s">
        <v>26</v>
      </c>
      <c r="H30" s="47">
        <v>2.23</v>
      </c>
      <c r="I30" s="16" t="s">
        <v>107</v>
      </c>
      <c r="J30" s="17"/>
      <c r="K30" s="11"/>
    </row>
    <row r="31" spans="1:11" s="8" customFormat="1" x14ac:dyDescent="0.25">
      <c r="A31" s="5" t="s">
        <v>48</v>
      </c>
      <c r="B31" s="28" t="s">
        <v>73</v>
      </c>
      <c r="C31" s="45" t="s">
        <v>67</v>
      </c>
      <c r="D31" s="6" t="s">
        <v>83</v>
      </c>
      <c r="E31" s="46" t="s">
        <v>12</v>
      </c>
      <c r="F31" s="35">
        <v>4364.9399999999996</v>
      </c>
      <c r="G31" s="35" t="s">
        <v>26</v>
      </c>
      <c r="H31" s="47">
        <v>2.2400000000000002</v>
      </c>
      <c r="I31" s="16" t="s">
        <v>108</v>
      </c>
      <c r="J31" s="17">
        <v>1</v>
      </c>
      <c r="K31" s="11"/>
    </row>
    <row r="32" spans="1:11" s="8" customFormat="1" ht="24" x14ac:dyDescent="0.25">
      <c r="A32" s="5" t="s">
        <v>49</v>
      </c>
      <c r="B32" s="28" t="s">
        <v>74</v>
      </c>
      <c r="C32" s="6" t="s">
        <v>67</v>
      </c>
      <c r="D32" s="6" t="s">
        <v>83</v>
      </c>
      <c r="E32" s="46" t="s">
        <v>12</v>
      </c>
      <c r="F32" s="35">
        <v>5344.5</v>
      </c>
      <c r="G32" s="35" t="s">
        <v>26</v>
      </c>
      <c r="H32" s="47">
        <v>0.98</v>
      </c>
      <c r="I32" s="16" t="s">
        <v>109</v>
      </c>
      <c r="J32" s="17">
        <v>3</v>
      </c>
      <c r="K32" s="11"/>
    </row>
    <row r="33" spans="1:11" s="8" customFormat="1" x14ac:dyDescent="0.25">
      <c r="A33" s="5" t="s">
        <v>50</v>
      </c>
      <c r="B33" s="28" t="s">
        <v>75</v>
      </c>
      <c r="C33" s="6" t="s">
        <v>67</v>
      </c>
      <c r="D33" s="6" t="s">
        <v>83</v>
      </c>
      <c r="E33" s="46" t="s">
        <v>12</v>
      </c>
      <c r="F33" s="35">
        <v>7352.2</v>
      </c>
      <c r="G33" s="35" t="s">
        <v>26</v>
      </c>
      <c r="H33" s="47">
        <v>4.7300000000000004</v>
      </c>
      <c r="I33" s="16" t="s">
        <v>110</v>
      </c>
      <c r="J33" s="17">
        <v>1</v>
      </c>
      <c r="K33" s="11"/>
    </row>
    <row r="34" spans="1:11" s="8" customFormat="1" ht="24" x14ac:dyDescent="0.25">
      <c r="A34" s="5" t="s">
        <v>51</v>
      </c>
      <c r="B34" s="28" t="s">
        <v>76</v>
      </c>
      <c r="C34" s="6" t="s">
        <v>67</v>
      </c>
      <c r="D34" s="6" t="s">
        <v>83</v>
      </c>
      <c r="E34" s="46" t="s">
        <v>12</v>
      </c>
      <c r="F34" s="35">
        <v>36368.019999999997</v>
      </c>
      <c r="G34" s="35" t="s">
        <v>26</v>
      </c>
      <c r="H34" s="47">
        <v>17.04</v>
      </c>
      <c r="I34" s="16" t="s">
        <v>111</v>
      </c>
      <c r="J34" s="17">
        <v>1</v>
      </c>
      <c r="K34" s="11"/>
    </row>
    <row r="35" spans="1:11" s="8" customFormat="1" x14ac:dyDescent="0.25">
      <c r="A35" s="5" t="s">
        <v>52</v>
      </c>
      <c r="B35" s="28" t="s">
        <v>96</v>
      </c>
      <c r="C35" s="6" t="s">
        <v>83</v>
      </c>
      <c r="D35" s="6" t="s">
        <v>83</v>
      </c>
      <c r="E35" s="46" t="s">
        <v>12</v>
      </c>
      <c r="F35" s="35">
        <v>4556.3500000000004</v>
      </c>
      <c r="G35" s="35" t="s">
        <v>26</v>
      </c>
      <c r="H35" s="47">
        <v>1.45</v>
      </c>
      <c r="I35" s="16" t="s">
        <v>112</v>
      </c>
      <c r="J35" s="17">
        <v>1</v>
      </c>
      <c r="K35" s="11"/>
    </row>
    <row r="36" spans="1:11" s="8" customFormat="1" x14ac:dyDescent="0.25">
      <c r="A36" s="5" t="s">
        <v>53</v>
      </c>
      <c r="B36" s="28" t="s">
        <v>77</v>
      </c>
      <c r="C36" s="6" t="s">
        <v>67</v>
      </c>
      <c r="D36" s="6" t="s">
        <v>83</v>
      </c>
      <c r="E36" s="46" t="s">
        <v>12</v>
      </c>
      <c r="F36" s="35">
        <v>2721.05</v>
      </c>
      <c r="G36" s="35" t="s">
        <v>26</v>
      </c>
      <c r="H36" s="47">
        <v>1.88</v>
      </c>
      <c r="I36" s="16" t="s">
        <v>113</v>
      </c>
      <c r="J36" s="17">
        <v>1</v>
      </c>
      <c r="K36" s="11"/>
    </row>
    <row r="37" spans="1:11" s="8" customFormat="1" x14ac:dyDescent="0.25">
      <c r="A37" s="5" t="s">
        <v>54</v>
      </c>
      <c r="B37" s="28" t="s">
        <v>78</v>
      </c>
      <c r="C37" s="6" t="s">
        <v>67</v>
      </c>
      <c r="D37" s="6" t="s">
        <v>83</v>
      </c>
      <c r="E37" s="46" t="s">
        <v>12</v>
      </c>
      <c r="F37" s="35">
        <v>4411.21</v>
      </c>
      <c r="G37" s="35" t="s">
        <v>26</v>
      </c>
      <c r="H37" s="47">
        <v>2.21</v>
      </c>
      <c r="I37" s="16" t="s">
        <v>114</v>
      </c>
      <c r="J37" s="17">
        <v>1</v>
      </c>
      <c r="K37" s="11"/>
    </row>
    <row r="38" spans="1:11" s="8" customFormat="1" x14ac:dyDescent="0.25">
      <c r="A38" s="5" t="s">
        <v>55</v>
      </c>
      <c r="B38" s="28" t="s">
        <v>79</v>
      </c>
      <c r="C38" s="6" t="s">
        <v>67</v>
      </c>
      <c r="D38" s="6" t="s">
        <v>83</v>
      </c>
      <c r="E38" s="46" t="s">
        <v>12</v>
      </c>
      <c r="F38" s="35">
        <v>1228.68</v>
      </c>
      <c r="G38" s="35" t="s">
        <v>26</v>
      </c>
      <c r="H38" s="47">
        <v>0.83</v>
      </c>
      <c r="I38" s="16">
        <v>110.108</v>
      </c>
      <c r="J38" s="17"/>
      <c r="K38" s="11"/>
    </row>
    <row r="39" spans="1:11" s="8" customFormat="1" ht="24" x14ac:dyDescent="0.25">
      <c r="A39" s="5" t="s">
        <v>56</v>
      </c>
      <c r="B39" s="28" t="s">
        <v>80</v>
      </c>
      <c r="C39" s="6" t="s">
        <v>67</v>
      </c>
      <c r="D39" s="6" t="s">
        <v>83</v>
      </c>
      <c r="E39" s="46" t="s">
        <v>12</v>
      </c>
      <c r="F39" s="35">
        <v>2713.83</v>
      </c>
      <c r="G39" s="35" t="s">
        <v>26</v>
      </c>
      <c r="H39" s="47">
        <v>1.18</v>
      </c>
      <c r="I39" s="16" t="s">
        <v>115</v>
      </c>
      <c r="J39" s="17"/>
      <c r="K39" s="11"/>
    </row>
    <row r="40" spans="1:11" s="8" customFormat="1" x14ac:dyDescent="0.25">
      <c r="A40" s="5" t="s">
        <v>57</v>
      </c>
      <c r="B40" s="28" t="s">
        <v>81</v>
      </c>
      <c r="C40" s="6" t="s">
        <v>67</v>
      </c>
      <c r="D40" s="6" t="s">
        <v>83</v>
      </c>
      <c r="E40" s="46" t="s">
        <v>12</v>
      </c>
      <c r="F40" s="35">
        <v>857.9</v>
      </c>
      <c r="G40" s="35" t="s">
        <v>26</v>
      </c>
      <c r="H40" s="47">
        <v>1.22</v>
      </c>
      <c r="I40" s="16" t="s">
        <v>116</v>
      </c>
      <c r="J40" s="17"/>
      <c r="K40" s="11"/>
    </row>
    <row r="41" spans="1:11" s="8" customFormat="1" ht="15.75" thickBot="1" x14ac:dyDescent="0.3">
      <c r="A41" s="5" t="s">
        <v>58</v>
      </c>
      <c r="B41" s="28" t="s">
        <v>82</v>
      </c>
      <c r="C41" s="6" t="s">
        <v>67</v>
      </c>
      <c r="D41" s="6" t="s">
        <v>83</v>
      </c>
      <c r="E41" s="46" t="s">
        <v>12</v>
      </c>
      <c r="F41" s="35">
        <v>12137.09</v>
      </c>
      <c r="G41" s="35" t="s">
        <v>26</v>
      </c>
      <c r="H41" s="47">
        <v>8.42</v>
      </c>
      <c r="I41" s="16" t="s">
        <v>117</v>
      </c>
      <c r="J41" s="17">
        <v>1</v>
      </c>
      <c r="K41" s="11"/>
    </row>
    <row r="42" spans="1:11" s="24" customFormat="1" ht="51.75" customHeight="1" x14ac:dyDescent="0.2">
      <c r="A42" s="25" t="s">
        <v>19</v>
      </c>
      <c r="B42" s="40" t="s">
        <v>59</v>
      </c>
      <c r="C42" s="58"/>
      <c r="D42" s="59"/>
      <c r="E42" s="60"/>
      <c r="F42" s="27">
        <v>281973.63</v>
      </c>
      <c r="G42" s="43" t="s">
        <v>118</v>
      </c>
      <c r="H42" s="67"/>
      <c r="I42" s="68"/>
      <c r="J42" s="69"/>
    </row>
    <row r="43" spans="1:11" s="24" customFormat="1" ht="15" customHeight="1" x14ac:dyDescent="0.2">
      <c r="A43" s="25" t="s">
        <v>63</v>
      </c>
      <c r="B43" s="40" t="s">
        <v>27</v>
      </c>
      <c r="C43" s="61"/>
      <c r="D43" s="62"/>
      <c r="E43" s="63"/>
      <c r="F43" s="42">
        <v>229262.53</v>
      </c>
      <c r="G43" s="26" t="s">
        <v>31</v>
      </c>
      <c r="H43" s="70"/>
      <c r="I43" s="71"/>
      <c r="J43" s="72"/>
    </row>
    <row r="44" spans="1:11" s="24" customFormat="1" ht="15" customHeight="1" x14ac:dyDescent="0.2">
      <c r="A44" s="32" t="s">
        <v>64</v>
      </c>
      <c r="B44" s="39" t="s">
        <v>30</v>
      </c>
      <c r="C44" s="61"/>
      <c r="D44" s="62"/>
      <c r="E44" s="63"/>
      <c r="F44" s="27">
        <v>80301.23</v>
      </c>
      <c r="G44" s="26" t="s">
        <v>31</v>
      </c>
      <c r="H44" s="70"/>
      <c r="I44" s="71"/>
      <c r="J44" s="72"/>
      <c r="K44" s="29"/>
    </row>
    <row r="45" spans="1:11" s="34" customFormat="1" ht="18" customHeight="1" x14ac:dyDescent="0.25">
      <c r="A45" s="25" t="s">
        <v>65</v>
      </c>
      <c r="B45" s="33" t="s">
        <v>28</v>
      </c>
      <c r="C45" s="61"/>
      <c r="D45" s="62"/>
      <c r="E45" s="63"/>
      <c r="F45" s="38">
        <v>0</v>
      </c>
      <c r="G45" s="26" t="s">
        <v>12</v>
      </c>
      <c r="H45" s="70"/>
      <c r="I45" s="71"/>
      <c r="J45" s="72"/>
    </row>
    <row r="46" spans="1:11" s="24" customFormat="1" ht="15.75" customHeight="1" thickBot="1" x14ac:dyDescent="0.25">
      <c r="A46" s="30" t="s">
        <v>66</v>
      </c>
      <c r="B46" s="31" t="s">
        <v>29</v>
      </c>
      <c r="C46" s="64"/>
      <c r="D46" s="65"/>
      <c r="E46" s="66"/>
      <c r="F46" s="10">
        <v>7806.56</v>
      </c>
      <c r="G46" s="26" t="s">
        <v>31</v>
      </c>
      <c r="H46" s="73"/>
      <c r="I46" s="74"/>
      <c r="J46" s="75"/>
    </row>
    <row r="47" spans="1:11" x14ac:dyDescent="0.25">
      <c r="A47" s="1"/>
      <c r="B47" s="1"/>
      <c r="C47" s="1"/>
      <c r="D47" s="1"/>
      <c r="E47" s="14"/>
      <c r="F47" s="1"/>
      <c r="G47" s="1"/>
      <c r="H47" s="1"/>
      <c r="I47" s="14"/>
      <c r="J47" s="14"/>
    </row>
  </sheetData>
  <mergeCells count="13">
    <mergeCell ref="C42:E46"/>
    <mergeCell ref="H42:J46"/>
    <mergeCell ref="E6:H6"/>
    <mergeCell ref="A9:A10"/>
    <mergeCell ref="B9:B10"/>
    <mergeCell ref="C9:D9"/>
    <mergeCell ref="H9:J9"/>
    <mergeCell ref="E5:H5"/>
    <mergeCell ref="B7:H7"/>
    <mergeCell ref="B5:D5"/>
    <mergeCell ref="E9:G9"/>
    <mergeCell ref="C12:E14"/>
    <mergeCell ref="H12:J14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Голубицкая</dc:creator>
  <cp:lastModifiedBy>Голубицкая</cp:lastModifiedBy>
  <cp:lastPrinted>2017-04-18T09:54:19Z</cp:lastPrinted>
  <dcterms:created xsi:type="dcterms:W3CDTF">2016-01-27T07:03:21Z</dcterms:created>
  <dcterms:modified xsi:type="dcterms:W3CDTF">2021-04-28T11:59:59Z</dcterms:modified>
</cp:coreProperties>
</file>