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2014-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<sst xmlns="http://schemas.openxmlformats.org/spreadsheetml/2006/main" count="204" uniqueCount="116">
  <si>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</si>
  <si>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</si>
  <si>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</si>
  <si>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</si>
  <si>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sz val="8"/>
        <rFont val="Times New Roman"/>
        <family val="1"/>
      </rPr>
      <t>Примечание: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</si>
  <si>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</si>
  <si>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t>реконструируемые (модернизируемые) объекты</t>
  </si>
  <si>
    <t>4</t>
  </si>
  <si>
    <t>3</t>
  </si>
  <si>
    <t>2</t>
  </si>
  <si>
    <t>1</t>
  </si>
  <si>
    <t>количество газорегуляторных пунктов, ед.</t>
  </si>
  <si>
    <t>диаметр
(диапазон диаметров) трубопроводов, мм</t>
  </si>
  <si>
    <t>протяженность линейной трубопроводов, км</t>
  </si>
  <si>
    <t>в отчетном периоде</t>
  </si>
  <si>
    <t>в целом
по объекту</t>
  </si>
  <si>
    <t>окончание</t>
  </si>
  <si>
    <t>начало</t>
  </si>
  <si>
    <t>Основные проектные характеристики объектов капитального строительства</t>
  </si>
  <si>
    <t>Стоимостная оценка инвестиций, тыс. руб.</t>
  </si>
  <si>
    <t>Сроки строительства</t>
  </si>
  <si>
    <t>№ № пунк-тов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</si>
  <si>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</si>
  <si>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</si>
  <si>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</si>
  <si>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>от 31.01.2011 № 36-э</t>
  </si>
  <si>
    <t>к Приказу ФСТ России</t>
  </si>
  <si>
    <t>Приложение 4б</t>
  </si>
  <si>
    <t xml:space="preserve">в том числе за счет специальной надбавки </t>
  </si>
  <si>
    <t>ОАО " Газпром газораспределение Оренбург"</t>
  </si>
  <si>
    <t>2.1</t>
  </si>
  <si>
    <t>2.2</t>
  </si>
  <si>
    <r>
      <t xml:space="preserve">Общая сумма инвестиций </t>
    </r>
    <r>
      <rPr>
        <b/>
        <vertAlign val="superscript"/>
        <sz val="11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</si>
  <si>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10"/>
        <rFont val="Times New Roman"/>
        <family val="1"/>
      </rPr>
      <t>3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</si>
  <si>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 xml:space="preserve">4  </t>
    </r>
  </si>
  <si>
    <r>
      <t xml:space="preserve">Сведения о приобретении внеоборотных активов </t>
    </r>
    <r>
      <rPr>
        <b/>
        <vertAlign val="superscript"/>
        <sz val="11"/>
        <rFont val="Times New Roman"/>
        <family val="1"/>
      </rPr>
      <t>3</t>
    </r>
  </si>
  <si>
    <t>2.1.1</t>
  </si>
  <si>
    <t>2013</t>
  </si>
  <si>
    <t>63;110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</si>
  <si>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</si>
  <si>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</si>
  <si>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</si>
  <si>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</si>
  <si>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</si>
  <si>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</si>
  <si>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</si>
  <si>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</si>
  <si>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</si>
  <si>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2.2.1</t>
  </si>
  <si>
    <t>Газопровод низкого давления в с. Карповка Акбулакского района</t>
  </si>
  <si>
    <t>Газопроводк котельной школы в с.Васильевка Акбулакского района</t>
  </si>
  <si>
    <t>Газопровод к северо-западному МКР с.Александровка Александровского района</t>
  </si>
  <si>
    <t>Газопровод высокого давления от с. Тугустемир до д.Новая Барангуловка Тюльганского района</t>
  </si>
  <si>
    <t>Газопровод в 4,6,8 микрорайонах г. Гая</t>
  </si>
  <si>
    <t>Газопровод к блочной котельной лагеря отдыха "Сокол" Домбаровского района</t>
  </si>
  <si>
    <t>Газопровод низкого давления в с.Гавриловка Абдулинского района</t>
  </si>
  <si>
    <t>Межпоселковый газопровод высокого давления к северо-западному жилому массиву в п.Акбулак Акбулакского района</t>
  </si>
  <si>
    <t>Газораспределение и газопотребление  п.Красный Коммунар</t>
  </si>
  <si>
    <t xml:space="preserve">Сеть газоснабжения п.Тюльган. Газопровод высокого и низкого давления к новому жилому массиву </t>
  </si>
  <si>
    <t>Газораспределительная сеть жилых домов по ул. Цветочная, ул. Казаева в с. Михайловка г.Бугуруслан</t>
  </si>
  <si>
    <t>Газопровод низкого давления в юго-западный части с.Беляевка Беляевского района</t>
  </si>
  <si>
    <t>Газоснабжение малоэтажной жилой застройки в восточной части с.Плешаново Красногвардейского района</t>
  </si>
  <si>
    <t>Межпоселковый газопровод от п.Краснооктябрьский до п.Зеленый Дол Октябрьского района</t>
  </si>
  <si>
    <t>Газопровод к котельной школы в с.Рассыпное Илекского района</t>
  </si>
  <si>
    <t>Газопровод низкого давления в пос.Родничный Дол Переволоцкого района</t>
  </si>
  <si>
    <t>Газопровод п.Южный Урал</t>
  </si>
  <si>
    <t>Газопровод в.д в г. Бугуруслан от ПГБ-82 до ГРП №3 (2-й пусковой комплекс -газопровод высокого давления обвод РВС-5000 (Аэропорт-железная дорога) (инв.№ 00793)</t>
  </si>
  <si>
    <t>2014</t>
  </si>
  <si>
    <t>Наименование показателя</t>
  </si>
  <si>
    <t>2.1.11</t>
  </si>
  <si>
    <t>2.1.12</t>
  </si>
  <si>
    <t>2.1.13</t>
  </si>
  <si>
    <t>2.1.14</t>
  </si>
  <si>
    <t>2.1.15</t>
  </si>
  <si>
    <t>2.1.16</t>
  </si>
  <si>
    <t>2.1.17</t>
  </si>
  <si>
    <t>за 2014 год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</si>
  <si>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</si>
  <si>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</si>
  <si>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</si>
  <si>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</si>
  <si>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</si>
  <si>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</si>
  <si>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</si>
  <si>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</si>
  <si>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Газопровод низкого давления в п.Володарский Первом.р.</t>
  </si>
  <si>
    <t>Газопровод низкого давления в с.Соловьевка Оренбургского района</t>
  </si>
  <si>
    <t>2015</t>
  </si>
  <si>
    <r>
      <t>Газопровод к с.Якутино Грачевского района</t>
    </r>
    <r>
      <rPr>
        <b/>
        <i/>
        <sz val="8"/>
        <rFont val="Times New Roman"/>
        <family val="1"/>
      </rPr>
      <t>(проектно-изыскательские работы)</t>
    </r>
  </si>
  <si>
    <r>
      <t xml:space="preserve">Газопровод к новым жилым домам по ул. Солнечная в п. Ириклинский, Гайского района </t>
    </r>
    <r>
      <rPr>
        <b/>
        <i/>
        <sz val="8"/>
        <rFont val="Times New Roman"/>
        <family val="1"/>
      </rPr>
      <t>(проектно-изыскательские работы)</t>
    </r>
  </si>
  <si>
    <r>
      <t xml:space="preserve">Газопровод к с.Подгорное Кувандыкского района </t>
    </r>
    <r>
      <rPr>
        <b/>
        <i/>
        <sz val="8"/>
        <rFont val="Times New Roman"/>
        <family val="1"/>
      </rPr>
      <t>(проектно-изыскательские работы)</t>
    </r>
  </si>
  <si>
    <r>
      <t>Межпоселковый газопровод к с. Бобровка Шарлыкского района</t>
    </r>
    <r>
      <rPr>
        <b/>
        <i/>
        <sz val="8"/>
        <rFont val="Times New Roman"/>
        <family val="1"/>
      </rPr>
      <t>(проектно-изыскательские работы)</t>
    </r>
  </si>
  <si>
    <r>
      <t xml:space="preserve">Газопровод в жилом поселке Голубой Факел Домбаровского района </t>
    </r>
    <r>
      <rPr>
        <b/>
        <i/>
        <sz val="8"/>
        <rFont val="Times New Roman"/>
        <family val="1"/>
      </rPr>
      <t>(проектно-изыскательские работы)</t>
    </r>
  </si>
  <si>
    <t>63;110;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</si>
  <si>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</si>
  <si>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</si>
  <si>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</si>
  <si>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</si>
  <si>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</si>
  <si>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</si>
  <si>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</si>
  <si>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</si>
  <si>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</si>
  <si>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</si>
  <si>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</si>
  <si>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Газопровод по ул. Почтовая, Набережная, Речная-1 г. Абдулино ( инв.№3051Б)</t>
  </si>
  <si>
    <t>Газопровод от железнодорожного переезда до котельной животноводческого комплекса (КРС) (инв.№ 001463)</t>
  </si>
  <si>
    <t>Подземный подводящий газопровод к селам Курманаевского района. (Инв.№32177)  Участок от п.Тюльпан до границы Курманаевского района.</t>
  </si>
  <si>
    <t xml:space="preserve">Газопровод к жилым домам в п. Красногвардеец Бузулукского района. (инв. №31409). </t>
  </si>
  <si>
    <t xml:space="preserve">Газопровод низкого давления к жилому дому в п. Красногвардеец Бузулукского района (инв. №31407). </t>
  </si>
  <si>
    <t xml:space="preserve">Газоснабжение жилых домов по ул. Центральная в п. Красногвардеец Бузулукского района (инв. №31391). </t>
  </si>
  <si>
    <t>Газопровод низкого давления г. Орск, ул. Петровского, Гудронная, Восточная, Севастопольская, Краснофлотская, Багратиона (инв.№ 10004171)</t>
  </si>
  <si>
    <t>Газопровод низкого давления г. Орск, ул. Народной Стройки, 21 (инв.№ 10003426)</t>
  </si>
  <si>
    <t>Газопровод низкого давления по ул. Кирпичной, Бабушкина, Грекова в г.Орске (инв.№ 10005066)</t>
  </si>
  <si>
    <r>
      <t xml:space="preserve">Подземный подводящий газопровод к селам Курманаевского района. (Инв.№32177) Участок газопровода от с.Покровка до с.Лаврентьевка и от узла задвижек до с. Грачевка </t>
    </r>
    <r>
      <rPr>
        <b/>
        <i/>
        <sz val="9"/>
        <rFont val="Times New Roman"/>
        <family val="1"/>
      </rPr>
      <t xml:space="preserve"> (проектно-изыскательские работы)</t>
    </r>
  </si>
  <si>
    <r>
      <t xml:space="preserve">Газопровод высокого давления в п. Красный Коммунар Сакмарского района. (Инв.№ 5661) Перекладка через р.Сакмара </t>
    </r>
    <r>
      <rPr>
        <b/>
        <i/>
        <sz val="9"/>
        <rFont val="Times New Roman"/>
        <family val="1"/>
      </rPr>
      <t>(проектно-изыскательские работы)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</si>
</sst>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49" fontId="6" fillId="33" borderId="18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wrapText="1" indent="1"/>
    </xf>
    <xf numFmtId="0" fontId="10" fillId="0" borderId="10" xfId="0" applyFont="1" applyBorder="1" applyAlignment="1">
      <alignment horizontal="left" wrapText="1" indent="1"/>
    </xf>
    <xf numFmtId="49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wrapText="1"/>
    </xf>
    <xf numFmtId="0" fontId="15" fillId="0" borderId="26" xfId="0" applyFont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10" fillId="0" borderId="11" xfId="0" applyFont="1" applyBorder="1" applyAlignment="1">
      <alignment horizontal="left" wrapText="1"/>
    </xf>
    <xf numFmtId="49" fontId="6" fillId="33" borderId="3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2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1"/>
    </xf>
    <xf numFmtId="0" fontId="9" fillId="0" borderId="10" xfId="0" applyFont="1" applyFill="1" applyBorder="1" applyAlignment="1">
      <alignment horizontal="left" wrapText="1" indent="1"/>
    </xf>
    <xf numFmtId="49" fontId="6" fillId="0" borderId="12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2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 indent="1"/>
    </xf>
    <xf numFmtId="0" fontId="9" fillId="0" borderId="10" xfId="0" applyFont="1" applyFill="1" applyBorder="1" applyAlignment="1">
      <alignment horizontal="left" wrapText="1" indent="1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wrapText="1" indent="1"/>
    </xf>
    <xf numFmtId="0" fontId="20" fillId="0" borderId="11" xfId="0" applyFont="1" applyFill="1" applyBorder="1" applyAlignment="1">
      <alignment horizontal="left" wrapText="1" indent="1"/>
    </xf>
    <xf numFmtId="0" fontId="20" fillId="0" borderId="10" xfId="0" applyFont="1" applyFill="1" applyBorder="1" applyAlignment="1">
      <alignment horizontal="left" wrapText="1" indent="1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 horizontal="left" wrapText="1" indent="1"/>
    </xf>
    <xf numFmtId="0" fontId="8" fillId="0" borderId="12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horizontal="left" wrapText="1" indent="1"/>
    </xf>
    <xf numFmtId="0" fontId="8" fillId="0" borderId="10" xfId="0" applyFont="1" applyFill="1" applyBorder="1" applyAlignment="1">
      <alignment horizontal="left" wrapText="1" indent="1"/>
    </xf>
    <xf numFmtId="0" fontId="6" fillId="0" borderId="1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 horizontal="left" wrapText="1" indent="1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4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4" fillId="0" borderId="4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1"/>
  <sheetViews>
    <sheetView tabSelected="1" zoomScalePageLayoutView="0" workbookViewId="0" topLeftCell="A1">
      <selection activeCell="A60" sqref="A60:CH60"/>
    </sheetView>
  </sheetViews>
  <sheetFormatPr defaultColWidth="9.00390625" defaultRowHeight="12.75"/>
  <cols>
    <col min="1" max="1" width="6.75390625" style="0" customWidth="1"/>
    <col min="8" max="8" width="7.375" style="0" customWidth="1"/>
    <col min="9" max="55" width="0" style="0" hidden="1" customWidth="1"/>
    <col min="56" max="56" width="16.75390625" style="0" customWidth="1"/>
    <col min="57" max="57" width="17.125" style="0" customWidth="1"/>
    <col min="58" max="68" width="0" style="0" hidden="1" customWidth="1"/>
    <col min="69" max="69" width="9.125" style="0" customWidth="1"/>
    <col min="70" max="70" width="5.125" style="0" customWidth="1"/>
    <col min="71" max="81" width="0" style="0" hidden="1" customWidth="1"/>
    <col min="82" max="82" width="17.375" style="0" customWidth="1"/>
    <col min="83" max="83" width="26.00390625" style="0" customWidth="1"/>
    <col min="84" max="84" width="20.125" style="0" customWidth="1"/>
    <col min="85" max="85" width="14.125" style="0" customWidth="1"/>
    <col min="86" max="86" width="16.625" style="0" customWidth="1"/>
  </cols>
  <sheetData>
    <row r="1" spans="1:86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4" t="s">
        <v>27</v>
      </c>
    </row>
    <row r="2" spans="1:86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4" t="s">
        <v>26</v>
      </c>
    </row>
    <row r="3" spans="1:86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4" t="s">
        <v>25</v>
      </c>
    </row>
    <row r="4" spans="1:8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</row>
    <row r="5" spans="1:86" ht="18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3" t="s">
        <v>24</v>
      </c>
      <c r="BF5" s="60" t="s">
        <v>29</v>
      </c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13" t="s">
        <v>76</v>
      </c>
      <c r="CG5" s="12"/>
      <c r="CH5" s="12"/>
    </row>
    <row r="6" spans="1:86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61" t="s">
        <v>23</v>
      </c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11"/>
      <c r="CG6" s="11"/>
      <c r="CH6" s="11"/>
    </row>
    <row r="7" spans="1:86" ht="15.75">
      <c r="A7" s="62" t="s">
        <v>22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</row>
    <row r="8" spans="1:86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13.5" thickBot="1">
      <c r="A9" s="50" t="s">
        <v>21</v>
      </c>
      <c r="B9" s="50" t="s">
        <v>68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 t="s">
        <v>20</v>
      </c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 t="s">
        <v>19</v>
      </c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 t="s">
        <v>18</v>
      </c>
      <c r="CF9" s="50"/>
      <c r="CG9" s="50"/>
      <c r="CH9" s="50"/>
    </row>
    <row r="10" spans="1:86" ht="40.5" customHeight="1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15" t="s">
        <v>17</v>
      </c>
      <c r="BE10" s="63" t="s">
        <v>16</v>
      </c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5"/>
      <c r="BQ10" s="50" t="s">
        <v>15</v>
      </c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15" t="s">
        <v>14</v>
      </c>
      <c r="CE10" s="15" t="s">
        <v>13</v>
      </c>
      <c r="CF10" s="15" t="s">
        <v>12</v>
      </c>
      <c r="CG10" s="50" t="s">
        <v>11</v>
      </c>
      <c r="CH10" s="50"/>
    </row>
    <row r="11" spans="1:86" ht="18.75" customHeight="1" thickBot="1">
      <c r="A11" s="16">
        <v>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16">
        <v>3</v>
      </c>
      <c r="BE11" s="52">
        <v>4</v>
      </c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4"/>
      <c r="BQ11" s="51">
        <v>5</v>
      </c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16">
        <v>6</v>
      </c>
      <c r="CE11" s="16">
        <v>7</v>
      </c>
      <c r="CF11" s="16">
        <v>8</v>
      </c>
      <c r="CG11" s="51">
        <v>9</v>
      </c>
      <c r="CH11" s="51"/>
    </row>
    <row r="12" spans="1:86" s="128" customFormat="1" ht="14.25">
      <c r="A12" s="26" t="s">
        <v>10</v>
      </c>
      <c r="B12" s="43" t="s">
        <v>32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4"/>
      <c r="BD12" s="17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127">
        <v>485781.575</v>
      </c>
      <c r="CE12" s="18"/>
      <c r="CF12" s="19"/>
      <c r="CG12" s="47"/>
      <c r="CH12" s="48"/>
    </row>
    <row r="13" spans="1:86" s="128" customFormat="1" ht="12.75">
      <c r="A13" s="27" t="s">
        <v>9</v>
      </c>
      <c r="B13" s="58" t="s">
        <v>33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9"/>
      <c r="BD13" s="10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129">
        <f>CD12-CD55</f>
        <v>368081.945</v>
      </c>
      <c r="CE13" s="21"/>
      <c r="CF13" s="21"/>
      <c r="CG13" s="49"/>
      <c r="CH13" s="49"/>
    </row>
    <row r="14" spans="1:86" s="128" customFormat="1" ht="12.75">
      <c r="A14" s="27"/>
      <c r="B14" s="55" t="s">
        <v>28</v>
      </c>
      <c r="C14" s="55"/>
      <c r="D14" s="55"/>
      <c r="E14" s="55"/>
      <c r="F14" s="55"/>
      <c r="G14" s="55"/>
      <c r="H14" s="5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4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123">
        <f>CD15+CD41</f>
        <v>108144.19500000004</v>
      </c>
      <c r="CE14" s="8"/>
      <c r="CF14" s="7"/>
      <c r="CG14" s="7"/>
      <c r="CH14" s="6"/>
    </row>
    <row r="15" spans="1:86" s="128" customFormat="1" ht="13.5" thickBot="1">
      <c r="A15" s="28" t="s">
        <v>30</v>
      </c>
      <c r="B15" s="39" t="s">
        <v>34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40"/>
      <c r="BD15" s="22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124">
        <f>SUM(CD16:CD40)</f>
        <v>86271.31600000004</v>
      </c>
      <c r="CE15" s="20"/>
      <c r="CF15" s="30"/>
      <c r="CG15" s="45"/>
      <c r="CH15" s="46"/>
    </row>
    <row r="16" spans="1:86" s="130" customFormat="1" ht="12.75">
      <c r="A16" s="73" t="s">
        <v>36</v>
      </c>
      <c r="B16" s="93" t="s">
        <v>49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4"/>
      <c r="BD16" s="76" t="s">
        <v>67</v>
      </c>
      <c r="BE16" s="95" t="s">
        <v>67</v>
      </c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7"/>
      <c r="BQ16" s="98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100"/>
      <c r="CD16" s="125">
        <v>3244.598</v>
      </c>
      <c r="CE16" s="66">
        <v>3.77</v>
      </c>
      <c r="CF16" s="67" t="s">
        <v>38</v>
      </c>
      <c r="CG16" s="68"/>
      <c r="CH16" s="69"/>
    </row>
    <row r="17" spans="1:86" s="130" customFormat="1" ht="21" customHeight="1">
      <c r="A17" s="73" t="s">
        <v>39</v>
      </c>
      <c r="B17" s="101" t="s">
        <v>50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3"/>
      <c r="BD17" s="76" t="s">
        <v>67</v>
      </c>
      <c r="BE17" s="104" t="s">
        <v>67</v>
      </c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6"/>
      <c r="BQ17" s="66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1"/>
      <c r="CD17" s="125">
        <v>810.321</v>
      </c>
      <c r="CE17" s="66">
        <v>0.21</v>
      </c>
      <c r="CF17" s="70" t="s">
        <v>38</v>
      </c>
      <c r="CG17" s="68">
        <v>1</v>
      </c>
      <c r="CH17" s="69"/>
    </row>
    <row r="18" spans="1:86" s="130" customFormat="1" ht="12.75">
      <c r="A18" s="73" t="s">
        <v>40</v>
      </c>
      <c r="B18" s="93" t="s">
        <v>51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4"/>
      <c r="BD18" s="76" t="s">
        <v>67</v>
      </c>
      <c r="BE18" s="104" t="s">
        <v>67</v>
      </c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6"/>
      <c r="BQ18" s="8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68"/>
      <c r="CD18" s="125">
        <v>4294.804</v>
      </c>
      <c r="CE18" s="66">
        <v>4.62</v>
      </c>
      <c r="CF18" s="70" t="s">
        <v>38</v>
      </c>
      <c r="CG18" s="68"/>
      <c r="CH18" s="69"/>
    </row>
    <row r="19" spans="1:86" s="130" customFormat="1" ht="27.75" customHeight="1">
      <c r="A19" s="73" t="s">
        <v>41</v>
      </c>
      <c r="B19" s="93" t="s">
        <v>52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4"/>
      <c r="BD19" s="76" t="s">
        <v>67</v>
      </c>
      <c r="BE19" s="104" t="s">
        <v>67</v>
      </c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6"/>
      <c r="BQ19" s="8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68"/>
      <c r="CD19" s="125">
        <v>4122.467</v>
      </c>
      <c r="CE19" s="66">
        <v>3.36</v>
      </c>
      <c r="CF19" s="70" t="s">
        <v>38</v>
      </c>
      <c r="CG19" s="68">
        <v>1</v>
      </c>
      <c r="CH19" s="69"/>
    </row>
    <row r="20" spans="1:86" s="130" customFormat="1" ht="27" customHeight="1">
      <c r="A20" s="73" t="s">
        <v>42</v>
      </c>
      <c r="B20" s="93" t="s">
        <v>53</v>
      </c>
      <c r="C20" s="93"/>
      <c r="D20" s="93"/>
      <c r="E20" s="93"/>
      <c r="F20" s="93"/>
      <c r="G20" s="9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5"/>
      <c r="BD20" s="76" t="s">
        <v>67</v>
      </c>
      <c r="BE20" s="104" t="s">
        <v>67</v>
      </c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6"/>
      <c r="BQ20" s="66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1"/>
      <c r="CD20" s="125">
        <v>4873.392</v>
      </c>
      <c r="CE20" s="66">
        <v>3.09</v>
      </c>
      <c r="CF20" s="70">
        <v>110</v>
      </c>
      <c r="CG20" s="68">
        <v>1</v>
      </c>
      <c r="CH20" s="69"/>
    </row>
    <row r="21" spans="1:86" s="130" customFormat="1" ht="24.75" customHeight="1">
      <c r="A21" s="73" t="s">
        <v>43</v>
      </c>
      <c r="B21" s="93" t="s">
        <v>54</v>
      </c>
      <c r="C21" s="93"/>
      <c r="D21" s="93"/>
      <c r="E21" s="93"/>
      <c r="F21" s="93"/>
      <c r="G21" s="93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5"/>
      <c r="BD21" s="76" t="s">
        <v>67</v>
      </c>
      <c r="BE21" s="104" t="s">
        <v>67</v>
      </c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6"/>
      <c r="BQ21" s="66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1"/>
      <c r="CD21" s="125">
        <v>1812.008</v>
      </c>
      <c r="CE21" s="66">
        <v>0.73</v>
      </c>
      <c r="CF21" s="70">
        <v>110</v>
      </c>
      <c r="CG21" s="68">
        <v>1</v>
      </c>
      <c r="CH21" s="69"/>
    </row>
    <row r="22" spans="1:86" s="130" customFormat="1" ht="24" customHeight="1">
      <c r="A22" s="73" t="s">
        <v>44</v>
      </c>
      <c r="B22" s="93" t="s">
        <v>55</v>
      </c>
      <c r="C22" s="93"/>
      <c r="D22" s="93"/>
      <c r="E22" s="93"/>
      <c r="F22" s="93"/>
      <c r="G22" s="93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5"/>
      <c r="BD22" s="76" t="s">
        <v>67</v>
      </c>
      <c r="BE22" s="104" t="s">
        <v>67</v>
      </c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6"/>
      <c r="BQ22" s="66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1"/>
      <c r="CD22" s="125">
        <v>2082.131</v>
      </c>
      <c r="CE22" s="66">
        <v>2.01</v>
      </c>
      <c r="CF22" s="70" t="s">
        <v>38</v>
      </c>
      <c r="CG22" s="68"/>
      <c r="CH22" s="69"/>
    </row>
    <row r="23" spans="1:86" s="130" customFormat="1" ht="24" customHeight="1">
      <c r="A23" s="73" t="s">
        <v>45</v>
      </c>
      <c r="B23" s="93" t="s">
        <v>56</v>
      </c>
      <c r="C23" s="93"/>
      <c r="D23" s="93"/>
      <c r="E23" s="93"/>
      <c r="F23" s="93"/>
      <c r="G23" s="9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5"/>
      <c r="BD23" s="76" t="s">
        <v>67</v>
      </c>
      <c r="BE23" s="104" t="s">
        <v>67</v>
      </c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6"/>
      <c r="BQ23" s="66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1"/>
      <c r="CD23" s="125">
        <v>2637.365</v>
      </c>
      <c r="CE23" s="66">
        <v>2.23</v>
      </c>
      <c r="CF23" s="70" t="s">
        <v>38</v>
      </c>
      <c r="CG23" s="68">
        <v>1</v>
      </c>
      <c r="CH23" s="69"/>
    </row>
    <row r="24" spans="1:86" s="130" customFormat="1" ht="16.5" customHeight="1">
      <c r="A24" s="73" t="s">
        <v>46</v>
      </c>
      <c r="B24" s="93" t="s">
        <v>57</v>
      </c>
      <c r="C24" s="93"/>
      <c r="D24" s="93"/>
      <c r="E24" s="93"/>
      <c r="F24" s="93"/>
      <c r="G24" s="9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5"/>
      <c r="BD24" s="76" t="s">
        <v>67</v>
      </c>
      <c r="BE24" s="104" t="s">
        <v>67</v>
      </c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6"/>
      <c r="BQ24" s="66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1"/>
      <c r="CD24" s="125">
        <v>6977.344</v>
      </c>
      <c r="CE24" s="66">
        <v>5.67</v>
      </c>
      <c r="CF24" s="70" t="s">
        <v>38</v>
      </c>
      <c r="CG24" s="68"/>
      <c r="CH24" s="69"/>
    </row>
    <row r="25" spans="1:86" s="130" customFormat="1" ht="26.25" customHeight="1">
      <c r="A25" s="73" t="s">
        <v>47</v>
      </c>
      <c r="B25" s="93" t="s">
        <v>58</v>
      </c>
      <c r="C25" s="93"/>
      <c r="D25" s="93"/>
      <c r="E25" s="93"/>
      <c r="F25" s="93"/>
      <c r="G25" s="9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5"/>
      <c r="BD25" s="76" t="s">
        <v>67</v>
      </c>
      <c r="BE25" s="104" t="s">
        <v>67</v>
      </c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6"/>
      <c r="BQ25" s="66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1"/>
      <c r="CD25" s="125">
        <v>2557.133</v>
      </c>
      <c r="CE25" s="66">
        <v>2.54</v>
      </c>
      <c r="CF25" s="70" t="s">
        <v>38</v>
      </c>
      <c r="CG25" s="68">
        <v>1</v>
      </c>
      <c r="CH25" s="69"/>
    </row>
    <row r="26" spans="1:86" s="130" customFormat="1" ht="26.25" customHeight="1">
      <c r="A26" s="73" t="s">
        <v>69</v>
      </c>
      <c r="B26" s="93" t="s">
        <v>59</v>
      </c>
      <c r="C26" s="93"/>
      <c r="D26" s="93"/>
      <c r="E26" s="93"/>
      <c r="F26" s="93"/>
      <c r="G26" s="9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5"/>
      <c r="BD26" s="76" t="s">
        <v>67</v>
      </c>
      <c r="BE26" s="104" t="s">
        <v>67</v>
      </c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6"/>
      <c r="BQ26" s="66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1"/>
      <c r="CD26" s="125">
        <v>1109.862</v>
      </c>
      <c r="CE26" s="66">
        <v>0.89</v>
      </c>
      <c r="CF26" s="70" t="s">
        <v>38</v>
      </c>
      <c r="CG26" s="68"/>
      <c r="CH26" s="69"/>
    </row>
    <row r="27" spans="1:86" s="130" customFormat="1" ht="26.25" customHeight="1">
      <c r="A27" s="73" t="s">
        <v>70</v>
      </c>
      <c r="B27" s="93" t="s">
        <v>60</v>
      </c>
      <c r="C27" s="93"/>
      <c r="D27" s="93"/>
      <c r="E27" s="93"/>
      <c r="F27" s="93"/>
      <c r="G27" s="9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5"/>
      <c r="BD27" s="76" t="s">
        <v>67</v>
      </c>
      <c r="BE27" s="104" t="s">
        <v>67</v>
      </c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6"/>
      <c r="BQ27" s="66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1"/>
      <c r="CD27" s="125">
        <v>2358.358</v>
      </c>
      <c r="CE27" s="66">
        <v>2.73</v>
      </c>
      <c r="CF27" s="70" t="s">
        <v>38</v>
      </c>
      <c r="CG27" s="68">
        <v>1</v>
      </c>
      <c r="CH27" s="69"/>
    </row>
    <row r="28" spans="1:86" s="130" customFormat="1" ht="26.25" customHeight="1">
      <c r="A28" s="73" t="s">
        <v>71</v>
      </c>
      <c r="B28" s="93" t="s">
        <v>61</v>
      </c>
      <c r="C28" s="93"/>
      <c r="D28" s="93"/>
      <c r="E28" s="93"/>
      <c r="F28" s="93"/>
      <c r="G28" s="9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5"/>
      <c r="BD28" s="76" t="s">
        <v>67</v>
      </c>
      <c r="BE28" s="104" t="s">
        <v>67</v>
      </c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6"/>
      <c r="BQ28" s="66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1"/>
      <c r="CD28" s="125">
        <v>8783.374</v>
      </c>
      <c r="CE28" s="66">
        <v>7.48</v>
      </c>
      <c r="CF28" s="70" t="s">
        <v>38</v>
      </c>
      <c r="CG28" s="68"/>
      <c r="CH28" s="69"/>
    </row>
    <row r="29" spans="1:86" s="130" customFormat="1" ht="26.25" customHeight="1">
      <c r="A29" s="73" t="s">
        <v>72</v>
      </c>
      <c r="B29" s="93" t="s">
        <v>62</v>
      </c>
      <c r="C29" s="93"/>
      <c r="D29" s="93"/>
      <c r="E29" s="93"/>
      <c r="F29" s="93"/>
      <c r="G29" s="9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5"/>
      <c r="BD29" s="76" t="s">
        <v>67</v>
      </c>
      <c r="BE29" s="104" t="s">
        <v>67</v>
      </c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6"/>
      <c r="BQ29" s="66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1"/>
      <c r="CD29" s="125">
        <v>12688.813</v>
      </c>
      <c r="CE29" s="66">
        <v>11.5</v>
      </c>
      <c r="CF29" s="70" t="s">
        <v>38</v>
      </c>
      <c r="CG29" s="68"/>
      <c r="CH29" s="69"/>
    </row>
    <row r="30" spans="1:86" s="130" customFormat="1" ht="26.25" customHeight="1">
      <c r="A30" s="73" t="s">
        <v>73</v>
      </c>
      <c r="B30" s="93" t="s">
        <v>63</v>
      </c>
      <c r="C30" s="93"/>
      <c r="D30" s="93"/>
      <c r="E30" s="93"/>
      <c r="F30" s="93"/>
      <c r="G30" s="9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5"/>
      <c r="BD30" s="76" t="s">
        <v>67</v>
      </c>
      <c r="BE30" s="104" t="s">
        <v>67</v>
      </c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6"/>
      <c r="BQ30" s="66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1"/>
      <c r="CD30" s="125">
        <v>500.877</v>
      </c>
      <c r="CE30" s="66">
        <v>0.13</v>
      </c>
      <c r="CF30" s="70" t="s">
        <v>38</v>
      </c>
      <c r="CG30" s="68">
        <v>1</v>
      </c>
      <c r="CH30" s="69"/>
    </row>
    <row r="31" spans="1:86" s="130" customFormat="1" ht="26.25" customHeight="1">
      <c r="A31" s="73" t="s">
        <v>74</v>
      </c>
      <c r="B31" s="93" t="s">
        <v>64</v>
      </c>
      <c r="C31" s="93"/>
      <c r="D31" s="93"/>
      <c r="E31" s="93"/>
      <c r="F31" s="93"/>
      <c r="G31" s="9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5"/>
      <c r="BD31" s="76" t="s">
        <v>67</v>
      </c>
      <c r="BE31" s="104" t="s">
        <v>67</v>
      </c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6"/>
      <c r="BQ31" s="66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1"/>
      <c r="CD31" s="125">
        <v>832.031</v>
      </c>
      <c r="CE31" s="66">
        <v>0.31</v>
      </c>
      <c r="CF31" s="70" t="s">
        <v>38</v>
      </c>
      <c r="CG31" s="68"/>
      <c r="CH31" s="69"/>
    </row>
    <row r="32" spans="1:86" s="130" customFormat="1" ht="12.75">
      <c r="A32" s="73" t="s">
        <v>75</v>
      </c>
      <c r="B32" s="93" t="s">
        <v>65</v>
      </c>
      <c r="C32" s="93"/>
      <c r="D32" s="93"/>
      <c r="E32" s="93"/>
      <c r="F32" s="93"/>
      <c r="G32" s="93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5"/>
      <c r="BD32" s="76" t="s">
        <v>67</v>
      </c>
      <c r="BE32" s="104" t="s">
        <v>67</v>
      </c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66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1"/>
      <c r="CD32" s="125">
        <v>8781.884</v>
      </c>
      <c r="CE32" s="66">
        <v>8.41</v>
      </c>
      <c r="CF32" s="70" t="s">
        <v>38</v>
      </c>
      <c r="CG32" s="68">
        <v>2</v>
      </c>
      <c r="CH32" s="69"/>
    </row>
    <row r="33" spans="1:86" s="130" customFormat="1" ht="12.75">
      <c r="A33" s="73" t="s">
        <v>77</v>
      </c>
      <c r="B33" s="84" t="s">
        <v>51</v>
      </c>
      <c r="C33" s="85"/>
      <c r="D33" s="85"/>
      <c r="E33" s="85"/>
      <c r="F33" s="85"/>
      <c r="G33" s="85"/>
      <c r="H33" s="85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5"/>
      <c r="BD33" s="76" t="s">
        <v>67</v>
      </c>
      <c r="BE33" s="77" t="s">
        <v>67</v>
      </c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9"/>
      <c r="BQ33" s="82"/>
      <c r="BR33" s="83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1"/>
      <c r="CD33" s="125">
        <v>2862.721</v>
      </c>
      <c r="CE33" s="66">
        <v>2.41</v>
      </c>
      <c r="CF33" s="70" t="s">
        <v>38</v>
      </c>
      <c r="CG33" s="82"/>
      <c r="CH33" s="68"/>
    </row>
    <row r="34" spans="1:86" s="130" customFormat="1" ht="12.75">
      <c r="A34" s="73" t="s">
        <v>78</v>
      </c>
      <c r="B34" s="84" t="s">
        <v>86</v>
      </c>
      <c r="C34" s="85"/>
      <c r="D34" s="85"/>
      <c r="E34" s="85"/>
      <c r="F34" s="85"/>
      <c r="G34" s="85"/>
      <c r="H34" s="85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5"/>
      <c r="BD34" s="76" t="s">
        <v>67</v>
      </c>
      <c r="BE34" s="77" t="s">
        <v>67</v>
      </c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9"/>
      <c r="BQ34" s="82"/>
      <c r="BR34" s="83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1"/>
      <c r="CD34" s="125">
        <v>5735.642</v>
      </c>
      <c r="CE34" s="66">
        <v>6.62</v>
      </c>
      <c r="CF34" s="70" t="s">
        <v>38</v>
      </c>
      <c r="CG34" s="82"/>
      <c r="CH34" s="68"/>
    </row>
    <row r="35" spans="1:86" s="130" customFormat="1" ht="13.5" customHeight="1">
      <c r="A35" s="73" t="s">
        <v>79</v>
      </c>
      <c r="B35" s="84" t="s">
        <v>85</v>
      </c>
      <c r="C35" s="85"/>
      <c r="D35" s="85"/>
      <c r="E35" s="85"/>
      <c r="F35" s="85"/>
      <c r="G35" s="85"/>
      <c r="H35" s="85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5"/>
      <c r="BD35" s="76" t="s">
        <v>67</v>
      </c>
      <c r="BE35" s="77" t="s">
        <v>67</v>
      </c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9"/>
      <c r="BQ35" s="82"/>
      <c r="BR35" s="83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1"/>
      <c r="CD35" s="125">
        <v>3283.05</v>
      </c>
      <c r="CE35" s="66">
        <v>2.75</v>
      </c>
      <c r="CF35" s="70" t="s">
        <v>93</v>
      </c>
      <c r="CG35" s="82"/>
      <c r="CH35" s="68"/>
    </row>
    <row r="36" spans="1:86" s="130" customFormat="1" ht="12.75">
      <c r="A36" s="73" t="s">
        <v>80</v>
      </c>
      <c r="B36" s="84" t="s">
        <v>88</v>
      </c>
      <c r="C36" s="85"/>
      <c r="D36" s="85"/>
      <c r="E36" s="85"/>
      <c r="F36" s="85"/>
      <c r="G36" s="85"/>
      <c r="H36" s="85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5"/>
      <c r="BD36" s="76" t="s">
        <v>67</v>
      </c>
      <c r="BE36" s="77" t="s">
        <v>87</v>
      </c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9"/>
      <c r="BQ36" s="82"/>
      <c r="BR36" s="83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1"/>
      <c r="CD36" s="125">
        <v>1418.024</v>
      </c>
      <c r="CE36" s="66"/>
      <c r="CF36" s="70"/>
      <c r="CG36" s="82"/>
      <c r="CH36" s="68"/>
    </row>
    <row r="37" spans="1:86" s="130" customFormat="1" ht="26.25" customHeight="1">
      <c r="A37" s="73" t="s">
        <v>81</v>
      </c>
      <c r="B37" s="84" t="s">
        <v>89</v>
      </c>
      <c r="C37" s="85"/>
      <c r="D37" s="85"/>
      <c r="E37" s="85"/>
      <c r="F37" s="85"/>
      <c r="G37" s="85"/>
      <c r="H37" s="8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5"/>
      <c r="BD37" s="76" t="s">
        <v>67</v>
      </c>
      <c r="BE37" s="77" t="s">
        <v>87</v>
      </c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9"/>
      <c r="BQ37" s="82"/>
      <c r="BR37" s="83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1"/>
      <c r="CD37" s="125">
        <v>795.67</v>
      </c>
      <c r="CE37" s="66"/>
      <c r="CF37" s="70"/>
      <c r="CG37" s="82"/>
      <c r="CH37" s="68"/>
    </row>
    <row r="38" spans="1:86" s="130" customFormat="1" ht="25.5" customHeight="1">
      <c r="A38" s="73" t="s">
        <v>82</v>
      </c>
      <c r="B38" s="84" t="s">
        <v>90</v>
      </c>
      <c r="C38" s="85"/>
      <c r="D38" s="85"/>
      <c r="E38" s="85"/>
      <c r="F38" s="85"/>
      <c r="G38" s="85"/>
      <c r="H38" s="85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5"/>
      <c r="BD38" s="76" t="s">
        <v>67</v>
      </c>
      <c r="BE38" s="77" t="s">
        <v>87</v>
      </c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9"/>
      <c r="BQ38" s="82"/>
      <c r="BR38" s="83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1"/>
      <c r="CD38" s="125">
        <v>1693.495</v>
      </c>
      <c r="CE38" s="66"/>
      <c r="CF38" s="70"/>
      <c r="CG38" s="82"/>
      <c r="CH38" s="68"/>
    </row>
    <row r="39" spans="1:86" s="130" customFormat="1" ht="26.25" customHeight="1">
      <c r="A39" s="73" t="s">
        <v>83</v>
      </c>
      <c r="B39" s="84" t="s">
        <v>91</v>
      </c>
      <c r="C39" s="85"/>
      <c r="D39" s="85"/>
      <c r="E39" s="85"/>
      <c r="F39" s="85"/>
      <c r="G39" s="85"/>
      <c r="H39" s="85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5"/>
      <c r="BD39" s="76" t="s">
        <v>67</v>
      </c>
      <c r="BE39" s="77" t="s">
        <v>87</v>
      </c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9"/>
      <c r="BQ39" s="82"/>
      <c r="BR39" s="83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1"/>
      <c r="CD39" s="125">
        <v>1333.935</v>
      </c>
      <c r="CE39" s="66"/>
      <c r="CF39" s="70"/>
      <c r="CG39" s="82"/>
      <c r="CH39" s="68"/>
    </row>
    <row r="40" spans="1:86" s="130" customFormat="1" ht="23.25" customHeight="1">
      <c r="A40" s="73" t="s">
        <v>84</v>
      </c>
      <c r="B40" s="84" t="s">
        <v>92</v>
      </c>
      <c r="C40" s="85"/>
      <c r="D40" s="85"/>
      <c r="E40" s="85"/>
      <c r="F40" s="85"/>
      <c r="G40" s="85"/>
      <c r="H40" s="85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5"/>
      <c r="BD40" s="76" t="s">
        <v>67</v>
      </c>
      <c r="BE40" s="77" t="s">
        <v>87</v>
      </c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9"/>
      <c r="BQ40" s="82"/>
      <c r="BR40" s="83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1"/>
      <c r="CD40" s="125">
        <v>682.017</v>
      </c>
      <c r="CE40" s="66"/>
      <c r="CF40" s="70"/>
      <c r="CG40" s="82"/>
      <c r="CH40" s="68"/>
    </row>
    <row r="41" spans="1:86" s="130" customFormat="1" ht="18" customHeight="1">
      <c r="A41" s="73" t="s">
        <v>31</v>
      </c>
      <c r="B41" s="107" t="s">
        <v>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8"/>
      <c r="BD41" s="76"/>
      <c r="BE41" s="104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6"/>
      <c r="BQ41" s="8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68"/>
      <c r="CD41" s="126">
        <f>SUM(CD42:CD53)</f>
        <v>21872.879</v>
      </c>
      <c r="CE41" s="66"/>
      <c r="CF41" s="70"/>
      <c r="CG41" s="68"/>
      <c r="CH41" s="69"/>
    </row>
    <row r="42" spans="1:86" s="130" customFormat="1" ht="37.5" customHeight="1" thickBot="1">
      <c r="A42" s="73" t="s">
        <v>48</v>
      </c>
      <c r="B42" s="109" t="s">
        <v>66</v>
      </c>
      <c r="C42" s="110"/>
      <c r="D42" s="110"/>
      <c r="E42" s="110"/>
      <c r="F42" s="110"/>
      <c r="G42" s="110"/>
      <c r="H42" s="110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2"/>
      <c r="BD42" s="76" t="s">
        <v>67</v>
      </c>
      <c r="BE42" s="104" t="s">
        <v>67</v>
      </c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6"/>
      <c r="BQ42" s="82"/>
      <c r="BR42" s="8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4"/>
      <c r="CD42" s="125">
        <v>4936.52</v>
      </c>
      <c r="CE42" s="72">
        <v>0.36</v>
      </c>
      <c r="CF42" s="70"/>
      <c r="CG42" s="68"/>
      <c r="CH42" s="69"/>
    </row>
    <row r="43" spans="1:86" s="130" customFormat="1" ht="18" customHeight="1">
      <c r="A43" s="73" t="s">
        <v>94</v>
      </c>
      <c r="B43" s="109" t="s">
        <v>105</v>
      </c>
      <c r="C43" s="110"/>
      <c r="D43" s="110"/>
      <c r="E43" s="110"/>
      <c r="F43" s="110"/>
      <c r="G43" s="110"/>
      <c r="H43" s="110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6"/>
      <c r="BD43" s="76" t="s">
        <v>67</v>
      </c>
      <c r="BE43" s="77" t="s">
        <v>67</v>
      </c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8"/>
      <c r="BQ43" s="119"/>
      <c r="BR43" s="120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2"/>
      <c r="CD43" s="125">
        <v>179.83</v>
      </c>
      <c r="CE43" s="66">
        <v>0.06</v>
      </c>
      <c r="CF43" s="88"/>
      <c r="CG43" s="82"/>
      <c r="CH43" s="68"/>
    </row>
    <row r="44" spans="1:86" s="130" customFormat="1" ht="27" customHeight="1">
      <c r="A44" s="73" t="s">
        <v>95</v>
      </c>
      <c r="B44" s="109" t="s">
        <v>106</v>
      </c>
      <c r="C44" s="110"/>
      <c r="D44" s="110"/>
      <c r="E44" s="110"/>
      <c r="F44" s="110"/>
      <c r="G44" s="110"/>
      <c r="H44" s="110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6"/>
      <c r="BD44" s="76" t="s">
        <v>67</v>
      </c>
      <c r="BE44" s="77" t="s">
        <v>67</v>
      </c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9"/>
      <c r="BQ44" s="82"/>
      <c r="BR44" s="83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2"/>
      <c r="CD44" s="125">
        <v>1057.601</v>
      </c>
      <c r="CE44" s="66">
        <v>0.13</v>
      </c>
      <c r="CF44" s="70"/>
      <c r="CG44" s="82"/>
      <c r="CH44" s="68"/>
    </row>
    <row r="45" spans="1:86" s="130" customFormat="1" ht="37.5" customHeight="1">
      <c r="A45" s="73" t="s">
        <v>96</v>
      </c>
      <c r="B45" s="109" t="s">
        <v>114</v>
      </c>
      <c r="C45" s="110"/>
      <c r="D45" s="110"/>
      <c r="E45" s="110"/>
      <c r="F45" s="110"/>
      <c r="G45" s="110"/>
      <c r="H45" s="110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6"/>
      <c r="BD45" s="76" t="s">
        <v>37</v>
      </c>
      <c r="BE45" s="77" t="s">
        <v>87</v>
      </c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9"/>
      <c r="BQ45" s="82"/>
      <c r="BR45" s="83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2"/>
      <c r="CD45" s="125">
        <v>4359.321</v>
      </c>
      <c r="CE45" s="66"/>
      <c r="CF45" s="70"/>
      <c r="CG45" s="82"/>
      <c r="CH45" s="68"/>
    </row>
    <row r="46" spans="1:86" s="130" customFormat="1" ht="27" customHeight="1">
      <c r="A46" s="73" t="s">
        <v>97</v>
      </c>
      <c r="B46" s="109" t="s">
        <v>107</v>
      </c>
      <c r="C46" s="110"/>
      <c r="D46" s="110"/>
      <c r="E46" s="110"/>
      <c r="F46" s="110"/>
      <c r="G46" s="110"/>
      <c r="H46" s="110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  <c r="BD46" s="76" t="s">
        <v>67</v>
      </c>
      <c r="BE46" s="77" t="s">
        <v>67</v>
      </c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9"/>
      <c r="BQ46" s="82"/>
      <c r="BR46" s="83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2"/>
      <c r="CD46" s="125">
        <v>7288.572</v>
      </c>
      <c r="CE46" s="66">
        <v>5.22</v>
      </c>
      <c r="CF46" s="70"/>
      <c r="CG46" s="82"/>
      <c r="CH46" s="68"/>
    </row>
    <row r="47" spans="1:86" s="130" customFormat="1" ht="27" customHeight="1">
      <c r="A47" s="73" t="s">
        <v>98</v>
      </c>
      <c r="B47" s="109" t="s">
        <v>108</v>
      </c>
      <c r="C47" s="110"/>
      <c r="D47" s="110"/>
      <c r="E47" s="110"/>
      <c r="F47" s="110"/>
      <c r="G47" s="110"/>
      <c r="H47" s="110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6"/>
      <c r="BD47" s="76" t="s">
        <v>67</v>
      </c>
      <c r="BE47" s="77" t="s">
        <v>67</v>
      </c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9"/>
      <c r="BQ47" s="82"/>
      <c r="BR47" s="83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2"/>
      <c r="CD47" s="125">
        <v>1040.531</v>
      </c>
      <c r="CE47" s="66">
        <v>0.58</v>
      </c>
      <c r="CF47" s="70"/>
      <c r="CG47" s="82"/>
      <c r="CH47" s="68"/>
    </row>
    <row r="48" spans="1:86" s="130" customFormat="1" ht="27" customHeight="1">
      <c r="A48" s="73" t="s">
        <v>99</v>
      </c>
      <c r="B48" s="109" t="s">
        <v>109</v>
      </c>
      <c r="C48" s="110"/>
      <c r="D48" s="110"/>
      <c r="E48" s="110"/>
      <c r="F48" s="110"/>
      <c r="G48" s="110"/>
      <c r="H48" s="110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76" t="s">
        <v>67</v>
      </c>
      <c r="BE48" s="77" t="s">
        <v>67</v>
      </c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9"/>
      <c r="BQ48" s="82"/>
      <c r="BR48" s="83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2"/>
      <c r="CD48" s="125">
        <v>580.364</v>
      </c>
      <c r="CE48" s="66">
        <v>0.22</v>
      </c>
      <c r="CF48" s="70"/>
      <c r="CG48" s="82"/>
      <c r="CH48" s="68"/>
    </row>
    <row r="49" spans="1:86" s="130" customFormat="1" ht="27" customHeight="1">
      <c r="A49" s="73" t="s">
        <v>100</v>
      </c>
      <c r="B49" s="109" t="s">
        <v>110</v>
      </c>
      <c r="C49" s="110"/>
      <c r="D49" s="110"/>
      <c r="E49" s="110"/>
      <c r="F49" s="110"/>
      <c r="G49" s="110"/>
      <c r="H49" s="110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6"/>
      <c r="BD49" s="76" t="s">
        <v>67</v>
      </c>
      <c r="BE49" s="77" t="s">
        <v>67</v>
      </c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9"/>
      <c r="BQ49" s="82"/>
      <c r="BR49" s="83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2"/>
      <c r="CD49" s="125">
        <v>697.212</v>
      </c>
      <c r="CE49" s="66">
        <v>0.48</v>
      </c>
      <c r="CF49" s="70"/>
      <c r="CG49" s="82"/>
      <c r="CH49" s="68"/>
    </row>
    <row r="50" spans="1:86" s="130" customFormat="1" ht="40.5" customHeight="1">
      <c r="A50" s="73" t="s">
        <v>101</v>
      </c>
      <c r="B50" s="109" t="s">
        <v>115</v>
      </c>
      <c r="C50" s="110"/>
      <c r="D50" s="110"/>
      <c r="E50" s="110"/>
      <c r="F50" s="110"/>
      <c r="G50" s="110"/>
      <c r="H50" s="11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6"/>
      <c r="BD50" s="76" t="s">
        <v>67</v>
      </c>
      <c r="BE50" s="77" t="s">
        <v>87</v>
      </c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9"/>
      <c r="BQ50" s="82"/>
      <c r="BR50" s="83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2"/>
      <c r="CD50" s="125">
        <v>453.846</v>
      </c>
      <c r="CE50" s="66"/>
      <c r="CF50" s="70"/>
      <c r="CG50" s="82"/>
      <c r="CH50" s="68"/>
    </row>
    <row r="51" spans="1:86" s="130" customFormat="1" ht="27" customHeight="1">
      <c r="A51" s="73" t="s">
        <v>102</v>
      </c>
      <c r="B51" s="109" t="s">
        <v>111</v>
      </c>
      <c r="C51" s="110"/>
      <c r="D51" s="110"/>
      <c r="E51" s="110"/>
      <c r="F51" s="110"/>
      <c r="G51" s="110"/>
      <c r="H51" s="110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6"/>
      <c r="BD51" s="76" t="s">
        <v>67</v>
      </c>
      <c r="BE51" s="77" t="s">
        <v>67</v>
      </c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9"/>
      <c r="BQ51" s="82"/>
      <c r="BR51" s="83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2"/>
      <c r="CD51" s="125">
        <v>467.51</v>
      </c>
      <c r="CE51" s="66">
        <v>0.29</v>
      </c>
      <c r="CF51" s="70"/>
      <c r="CG51" s="82"/>
      <c r="CH51" s="68"/>
    </row>
    <row r="52" spans="1:86" s="130" customFormat="1" ht="27" customHeight="1">
      <c r="A52" s="73" t="s">
        <v>103</v>
      </c>
      <c r="B52" s="109" t="s">
        <v>112</v>
      </c>
      <c r="C52" s="110"/>
      <c r="D52" s="110"/>
      <c r="E52" s="110"/>
      <c r="F52" s="110"/>
      <c r="G52" s="110"/>
      <c r="H52" s="110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6"/>
      <c r="BD52" s="76" t="s">
        <v>67</v>
      </c>
      <c r="BE52" s="77" t="s">
        <v>67</v>
      </c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9"/>
      <c r="BQ52" s="82"/>
      <c r="BR52" s="83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2"/>
      <c r="CD52" s="125">
        <v>264.537</v>
      </c>
      <c r="CE52" s="66">
        <v>0.15</v>
      </c>
      <c r="CF52" s="70"/>
      <c r="CG52" s="82"/>
      <c r="CH52" s="68"/>
    </row>
    <row r="53" spans="1:86" s="130" customFormat="1" ht="27" customHeight="1">
      <c r="A53" s="73" t="s">
        <v>104</v>
      </c>
      <c r="B53" s="109" t="s">
        <v>113</v>
      </c>
      <c r="C53" s="110"/>
      <c r="D53" s="110"/>
      <c r="E53" s="110"/>
      <c r="F53" s="110"/>
      <c r="G53" s="110"/>
      <c r="H53" s="110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6"/>
      <c r="BD53" s="76" t="s">
        <v>67</v>
      </c>
      <c r="BE53" s="77" t="s">
        <v>67</v>
      </c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9"/>
      <c r="BQ53" s="82"/>
      <c r="BR53" s="83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2"/>
      <c r="CD53" s="125">
        <v>547.035</v>
      </c>
      <c r="CE53" s="66">
        <v>0.4</v>
      </c>
      <c r="CF53" s="70"/>
      <c r="CG53" s="82"/>
      <c r="CH53" s="68"/>
    </row>
    <row r="54" spans="1:86" s="128" customFormat="1" ht="12.75" customHeight="1" thickBot="1">
      <c r="A54" s="28" t="s">
        <v>8</v>
      </c>
      <c r="B54" s="89" t="s">
        <v>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7"/>
      <c r="CD54" s="71"/>
      <c r="CE54" s="25"/>
      <c r="CF54" s="23"/>
      <c r="CG54" s="34"/>
      <c r="CH54" s="35"/>
    </row>
    <row r="55" spans="1:86" s="128" customFormat="1" ht="22.5" customHeight="1" thickBot="1">
      <c r="A55" s="29" t="s">
        <v>7</v>
      </c>
      <c r="B55" s="32" t="s">
        <v>35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3"/>
      <c r="BD55" s="24"/>
      <c r="BE55" s="37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92"/>
      <c r="CD55" s="131">
        <f>112189.05+5510.58</f>
        <v>117699.63</v>
      </c>
      <c r="CE55" s="25"/>
      <c r="CF55" s="23"/>
      <c r="CG55" s="34"/>
      <c r="CH55" s="35"/>
    </row>
    <row r="56" spans="1:8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</row>
    <row r="57" spans="1:86" ht="12.75">
      <c r="A57" s="2" t="s">
        <v>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2.75">
      <c r="A58" s="36" t="s">
        <v>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</row>
    <row r="59" spans="1:86" ht="12.75">
      <c r="A59" s="36" t="s">
        <v>2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</row>
    <row r="60" spans="1:86" ht="12.75">
      <c r="A60" s="36" t="s">
        <v>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</row>
    <row r="61" spans="1:86" ht="12.75">
      <c r="A61" s="31" t="s">
        <v>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</row>
  </sheetData>
  <sheetProtection/>
  <mergeCells count="157">
    <mergeCell ref="B44:H44"/>
    <mergeCell ref="BQ44:BR44"/>
    <mergeCell ref="CG44:CH44"/>
    <mergeCell ref="B45:H45"/>
    <mergeCell ref="B54:BR54"/>
    <mergeCell ref="B43:H43"/>
    <mergeCell ref="CG43:CH43"/>
    <mergeCell ref="BQ43:BR43"/>
    <mergeCell ref="B52:H52"/>
    <mergeCell ref="BQ52:BR52"/>
    <mergeCell ref="CG52:CH52"/>
    <mergeCell ref="B53:H53"/>
    <mergeCell ref="BQ53:BR53"/>
    <mergeCell ref="CG53:CH53"/>
    <mergeCell ref="BQ50:BR50"/>
    <mergeCell ref="CG50:CH50"/>
    <mergeCell ref="B51:H51"/>
    <mergeCell ref="BQ51:BR51"/>
    <mergeCell ref="CG51:CH51"/>
    <mergeCell ref="BQ42:BR42"/>
    <mergeCell ref="BQ45:BR45"/>
    <mergeCell ref="CG45:CH45"/>
    <mergeCell ref="B46:H46"/>
    <mergeCell ref="BQ46:BR46"/>
    <mergeCell ref="CG46:CH46"/>
    <mergeCell ref="B47:H47"/>
    <mergeCell ref="BQ47:BR47"/>
    <mergeCell ref="CG47:CH47"/>
    <mergeCell ref="B48:H48"/>
    <mergeCell ref="BQ48:BR48"/>
    <mergeCell ref="CG48:CH48"/>
    <mergeCell ref="B34:H34"/>
    <mergeCell ref="BQ34:BR34"/>
    <mergeCell ref="CG34:CH34"/>
    <mergeCell ref="B40:H40"/>
    <mergeCell ref="BQ40:BR40"/>
    <mergeCell ref="CG40:CH40"/>
    <mergeCell ref="B39:H39"/>
    <mergeCell ref="BQ39:BR39"/>
    <mergeCell ref="CG39:CH39"/>
    <mergeCell ref="B33:H33"/>
    <mergeCell ref="BQ33:BR33"/>
    <mergeCell ref="CG33:CH33"/>
    <mergeCell ref="B37:H37"/>
    <mergeCell ref="BQ37:BR37"/>
    <mergeCell ref="CG37:CH37"/>
    <mergeCell ref="B38:H38"/>
    <mergeCell ref="BQ38:BR38"/>
    <mergeCell ref="CG38:CH38"/>
    <mergeCell ref="B36:H36"/>
    <mergeCell ref="BQ36:BR36"/>
    <mergeCell ref="CG36:CH36"/>
    <mergeCell ref="B35:H35"/>
    <mergeCell ref="BQ35:BR35"/>
    <mergeCell ref="CG35:CH35"/>
    <mergeCell ref="BE32:BP32"/>
    <mergeCell ref="CG42:CH42"/>
    <mergeCell ref="BE28:BP28"/>
    <mergeCell ref="BE29:BP29"/>
    <mergeCell ref="BE30:BP30"/>
    <mergeCell ref="BE31:BP31"/>
    <mergeCell ref="BE42:BP42"/>
    <mergeCell ref="CG32:CH32"/>
    <mergeCell ref="CG28:CH28"/>
    <mergeCell ref="CG29:CH29"/>
    <mergeCell ref="CG30:CH30"/>
    <mergeCell ref="B29:G29"/>
    <mergeCell ref="B30:G30"/>
    <mergeCell ref="CG31:CH31"/>
    <mergeCell ref="B32:G32"/>
    <mergeCell ref="B42:H42"/>
    <mergeCell ref="BE17:BP17"/>
    <mergeCell ref="BE20:BP20"/>
    <mergeCell ref="BE21:BP21"/>
    <mergeCell ref="BE22:BP22"/>
    <mergeCell ref="BE23:BP23"/>
    <mergeCell ref="B23:G23"/>
    <mergeCell ref="B24:G24"/>
    <mergeCell ref="B18:BC18"/>
    <mergeCell ref="CG25:CH25"/>
    <mergeCell ref="B26:G26"/>
    <mergeCell ref="B27:G27"/>
    <mergeCell ref="B28:G28"/>
    <mergeCell ref="BE24:BP24"/>
    <mergeCell ref="BE25:BP25"/>
    <mergeCell ref="BE26:BP26"/>
    <mergeCell ref="BE27:BP27"/>
    <mergeCell ref="CG26:CH26"/>
    <mergeCell ref="CG27:CH27"/>
    <mergeCell ref="BQ9:CD9"/>
    <mergeCell ref="CE9:CH9"/>
    <mergeCell ref="BE10:BP10"/>
    <mergeCell ref="BQ10:CC10"/>
    <mergeCell ref="CG23:CH23"/>
    <mergeCell ref="CG24:CH24"/>
    <mergeCell ref="BE12:BP12"/>
    <mergeCell ref="BQ12:CC12"/>
    <mergeCell ref="B13:BC13"/>
    <mergeCell ref="BE13:BP13"/>
    <mergeCell ref="BF5:CE5"/>
    <mergeCell ref="BF6:CE6"/>
    <mergeCell ref="A7:CH7"/>
    <mergeCell ref="A9:A10"/>
    <mergeCell ref="B9:BC10"/>
    <mergeCell ref="BD9:BP9"/>
    <mergeCell ref="CG12:CH12"/>
    <mergeCell ref="BE16:BP16"/>
    <mergeCell ref="BQ16:CC16"/>
    <mergeCell ref="CG13:CH13"/>
    <mergeCell ref="CG10:CH10"/>
    <mergeCell ref="B11:BC11"/>
    <mergeCell ref="BE11:BP11"/>
    <mergeCell ref="BQ11:CC11"/>
    <mergeCell ref="CG11:CH11"/>
    <mergeCell ref="B14:H14"/>
    <mergeCell ref="B15:BC15"/>
    <mergeCell ref="BE15:BP15"/>
    <mergeCell ref="BQ15:CC15"/>
    <mergeCell ref="CG16:CH16"/>
    <mergeCell ref="B12:BC12"/>
    <mergeCell ref="B17:BC17"/>
    <mergeCell ref="CG17:CH17"/>
    <mergeCell ref="B16:BC16"/>
    <mergeCell ref="BQ13:CC13"/>
    <mergeCell ref="CG15:CH15"/>
    <mergeCell ref="BE18:BP18"/>
    <mergeCell ref="BQ18:CC18"/>
    <mergeCell ref="CG18:CH18"/>
    <mergeCell ref="CG19:CH19"/>
    <mergeCell ref="B25:G25"/>
    <mergeCell ref="CG20:CH20"/>
    <mergeCell ref="CG21:CH21"/>
    <mergeCell ref="CG22:CH22"/>
    <mergeCell ref="B19:BC19"/>
    <mergeCell ref="BE19:BP19"/>
    <mergeCell ref="BQ19:CC19"/>
    <mergeCell ref="B41:BC41"/>
    <mergeCell ref="BE41:BP41"/>
    <mergeCell ref="B20:G20"/>
    <mergeCell ref="B21:G21"/>
    <mergeCell ref="B22:G22"/>
    <mergeCell ref="B31:G31"/>
    <mergeCell ref="CG41:CH41"/>
    <mergeCell ref="BQ41:CC41"/>
    <mergeCell ref="A60:CH60"/>
    <mergeCell ref="B49:H49"/>
    <mergeCell ref="BQ49:BR49"/>
    <mergeCell ref="CG49:CH49"/>
    <mergeCell ref="B50:H50"/>
    <mergeCell ref="A61:CH61"/>
    <mergeCell ref="CG54:CH54"/>
    <mergeCell ref="B55:BC55"/>
    <mergeCell ref="CG55:CH55"/>
    <mergeCell ref="A58:CH58"/>
    <mergeCell ref="A59:CH59"/>
    <mergeCell ref="BE55:BP55"/>
    <mergeCell ref="BQ55:CC55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Яцура О.В.</dc:creator>
  <cp:keywords/>
  <dc:description/>
  <cp:lastModifiedBy>Голубицкая</cp:lastModifiedBy>
  <cp:lastPrinted>2015-01-29T09:22:00Z</cp:lastPrinted>
  <dcterms:created xsi:type="dcterms:W3CDTF">2013-06-13T08:13:56Z</dcterms:created>
  <dcterms:modified xsi:type="dcterms:W3CDTF">2015-01-29T09:26:25Z</dcterms:modified>
  <cp:category/>
  <cp:version/>
  <cp:contentType/>
  <cp:contentStatus/>
</cp:coreProperties>
</file>