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\2022\Отчеты\Отчет ФАС\02 Февраль\"/>
    </mc:Choice>
  </mc:AlternateContent>
  <bookViews>
    <workbookView xWindow="7350" yWindow="-120" windowWidth="37395" windowHeight="21840"/>
  </bookViews>
  <sheets>
    <sheet name="ОТЧЕТ" sheetId="1" r:id="rId1"/>
    <sheet name="Справочники" sheetId="3" r:id="rId2"/>
    <sheet name="Отчет по конкурентным закупкам" sheetId="2" state="hidden" r:id="rId3"/>
  </sheets>
  <definedNames>
    <definedName name="_xlnm._FilterDatabase" localSheetId="0" hidden="1">ОТЧЕТ!$A$6:$V$122</definedName>
    <definedName name="_xlnm.Print_Area" localSheetId="0">ОТЧЕТ!$A$1:$V$6</definedName>
    <definedName name="_xlnm.Print_Area" localSheetId="2">'Отчет по конкурентным закупкам'!$A$1:$AA$11</definedName>
  </definedNames>
  <calcPr calcId="15251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67" i="1" l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8" i="1" s="1"/>
  <c r="A100" i="1" s="1"/>
  <c r="A101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B6" i="1" l="1"/>
  <c r="C6" i="1" s="1"/>
  <c r="D6" i="1" s="1"/>
  <c r="E6" i="1" s="1"/>
  <c r="F6" i="1" s="1"/>
  <c r="G6" i="1" s="1"/>
  <c r="H6" i="1" s="1"/>
  <c r="I6" i="1" s="1"/>
  <c r="J6" i="1" s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V6" i="1" s="1"/>
  <c r="A3" i="3" l="1"/>
  <c r="A4" i="3"/>
  <c r="A5" i="3"/>
  <c r="A10" i="3"/>
  <c r="A11" i="3"/>
  <c r="A6" i="3"/>
  <c r="A12" i="3"/>
  <c r="A7" i="3"/>
  <c r="A8" i="3"/>
  <c r="A9" i="3"/>
  <c r="A2" i="3"/>
  <c r="T11" i="2" l="1"/>
  <c r="T10" i="2"/>
  <c r="T9" i="2"/>
  <c r="T8" i="2"/>
</calcChain>
</file>

<file path=xl/sharedStrings.xml><?xml version="1.0" encoding="utf-8"?>
<sst xmlns="http://schemas.openxmlformats.org/spreadsheetml/2006/main" count="792" uniqueCount="548">
  <si>
    <t>N</t>
  </si>
  <si>
    <t>Способ осуществления закупки</t>
  </si>
  <si>
    <t>Предмет закупки</t>
  </si>
  <si>
    <t>Количество (объем товаров, работ, услуг)</t>
  </si>
  <si>
    <t>Поставщик (подрядная организация)</t>
  </si>
  <si>
    <t>Конкурентные закупки</t>
  </si>
  <si>
    <t>Неконкурентная закупка</t>
  </si>
  <si>
    <t>Торги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</si>
  <si>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</si>
  <si>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</si>
  <si>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</si>
  <si>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</si>
  <si>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</si>
  <si>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</si>
  <si>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</si>
  <si>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</si>
  <si>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</si>
  <si>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</si>
  <si>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</si>
  <si>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</si>
  <si>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</si>
  <si>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</si>
  <si>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</si>
  <si>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X</t>
  </si>
  <si>
    <t>Иной способ, установленный положением о закупке (анализ предложений и прочее)</t>
  </si>
  <si>
    <t>иное (безальтернативная закупка)</t>
  </si>
  <si>
    <t>Дата закупки=дата договора</t>
  </si>
  <si>
    <t>Поставка товаров по номенклатурной группе: Детали соединительные</t>
  </si>
  <si>
    <t>Филиал</t>
  </si>
  <si>
    <t>АП или внутренний номер закупки, организованной Обществом</t>
  </si>
  <si>
    <t>Единица измерения (по ОКЕИ)</t>
  </si>
  <si>
    <t>Реквизиты документа (номер договора)</t>
  </si>
  <si>
    <t>ОМРГ</t>
  </si>
  <si>
    <t>Штука</t>
  </si>
  <si>
    <t>МедногорскМРГ</t>
  </si>
  <si>
    <t>Поставка товаров по номенклатурной группе: Трубы</t>
  </si>
  <si>
    <t>Тонна</t>
  </si>
  <si>
    <t>ООО "ТД "Трубостальпродукт"</t>
  </si>
  <si>
    <r>
      <t xml:space="preserve">Цена за единицу товара, работ, услуг </t>
    </r>
    <r>
      <rPr>
        <b/>
        <sz val="8"/>
        <color theme="1"/>
        <rFont val="Arial"/>
        <family val="2"/>
        <charset val="204"/>
      </rPr>
      <t>(тыс. руб.)</t>
    </r>
  </si>
  <si>
    <r>
      <t xml:space="preserve">Сумма закупки (товаров, работ, услуг) </t>
    </r>
    <r>
      <rPr>
        <b/>
        <sz val="8"/>
        <color theme="1"/>
        <rFont val="Arial"/>
        <family val="2"/>
        <charset val="204"/>
      </rPr>
      <t>(тыс. руб.)</t>
    </r>
  </si>
  <si>
    <t>ООО "Велокс"</t>
  </si>
  <si>
    <t>(14)23-21/58-19</t>
  </si>
  <si>
    <t>ОрскМРГ</t>
  </si>
  <si>
    <t>(14)23-21/105-19</t>
  </si>
  <si>
    <t>АП 6527</t>
  </si>
  <si>
    <t>АП 6922</t>
  </si>
  <si>
    <t>ОЦСГ</t>
  </si>
  <si>
    <t>Пример заполнения по закупке у единственного поставщика (подрядчика, исполнителя) по несостоявшейся процедуре, договор по которой заключен в АУП</t>
  </si>
  <si>
    <t>Пример заполнения по конкурентной закупке</t>
  </si>
  <si>
    <t>Доля на транспортировку</t>
  </si>
  <si>
    <t>Заполняет ОКЗиМТС</t>
  </si>
  <si>
    <t>Заполняет филиал</t>
  </si>
  <si>
    <t>НИОКР</t>
  </si>
  <si>
    <t>Виды ТРУ</t>
  </si>
  <si>
    <t xml:space="preserve">Поставка товара: </t>
  </si>
  <si>
    <t xml:space="preserve">Оказание услуг: </t>
  </si>
  <si>
    <t xml:space="preserve">Выполнение работ: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</si>
  <si>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</si>
  <si>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</si>
  <si>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</si>
  <si>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</si>
  <si>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</si>
  <si>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</si>
  <si>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</si>
  <si>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</si>
  <si>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</si>
  <si>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</si>
  <si>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</si>
  <si>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Приобретение электроэнергии</t>
  </si>
  <si>
    <t>Вспомогательные материалы</t>
  </si>
  <si>
    <t>Капитальный ремонт</t>
  </si>
  <si>
    <t>Приобретение оборудования</t>
  </si>
  <si>
    <t>Страхование</t>
  </si>
  <si>
    <t>Лизинг</t>
  </si>
  <si>
    <t>Диагностика и экспертиза промышленной безопасности</t>
  </si>
  <si>
    <t>Техническое обслуживание и текущий ремонт</t>
  </si>
  <si>
    <t>Услуги производственного назначения</t>
  </si>
  <si>
    <t>Приобретение горюче-смазочных материалов</t>
  </si>
  <si>
    <t>Бугуруслан</t>
  </si>
  <si>
    <t>Бузулук</t>
  </si>
  <si>
    <t>Гай</t>
  </si>
  <si>
    <t>Медногорск</t>
  </si>
  <si>
    <t>Орск</t>
  </si>
  <si>
    <t>Соль-Илецк</t>
  </si>
  <si>
    <t>Сорочинск</t>
  </si>
  <si>
    <t>ГМТС</t>
  </si>
  <si>
    <t>АУП</t>
  </si>
  <si>
    <t>Количество (объем ТРУ) умноженн. на долю</t>
  </si>
  <si>
    <t>Сумма закупки (ТРУ) (тыс. руб.) умноженная на долю</t>
  </si>
  <si>
    <t>Ед. изм. (по ОКЕИ)</t>
  </si>
  <si>
    <t>Цена за 1 ед. ТРУ (тыс. руб.)</t>
  </si>
  <si>
    <t>Конкурентные закупки, Маркетинговые исследования</t>
  </si>
  <si>
    <t>ОППЗ</t>
  </si>
  <si>
    <t>ГСС</t>
  </si>
  <si>
    <t>Условная единица</t>
  </si>
  <si>
    <t>Кубический метр</t>
  </si>
  <si>
    <t>(06)05-505/7-22</t>
  </si>
  <si>
    <t>11. Приобретение горюче-смазочных материалов</t>
  </si>
  <si>
    <t>10. Услуги производственного назначения</t>
  </si>
  <si>
    <t>ПРАЙД ООО</t>
  </si>
  <si>
    <t>(14)05-503/17-22</t>
  </si>
  <si>
    <t>2. Вспомогательные материалы</t>
  </si>
  <si>
    <t>(14)05-503/10-22</t>
  </si>
  <si>
    <t>Газовик ООО</t>
  </si>
  <si>
    <t>(16)10-602/75-22</t>
  </si>
  <si>
    <t>(14)05-503/12-22</t>
  </si>
  <si>
    <t>СВАРБИ ООО</t>
  </si>
  <si>
    <t>(14)05-503/14-22</t>
  </si>
  <si>
    <t>(14)05-503/16-22</t>
  </si>
  <si>
    <t>МБ-СТРОЙ ООО</t>
  </si>
  <si>
    <t>(14)05-503/13-22</t>
  </si>
  <si>
    <t>(03)06-901/11-22</t>
  </si>
  <si>
    <t>(16)11-701/93-22</t>
  </si>
  <si>
    <t>РОСТЕЛЕКОМ ПАО</t>
  </si>
  <si>
    <t>(16)12-901/115-22</t>
  </si>
  <si>
    <t>Газпром газораспределение АО</t>
  </si>
  <si>
    <t>Килограмм</t>
  </si>
  <si>
    <t>(14)05-503/20-22</t>
  </si>
  <si>
    <t>МИР ИНСТРУМЕНТА ТД ООО</t>
  </si>
  <si>
    <t>(14)05-503/22-22</t>
  </si>
  <si>
    <t>(14)05-503/25-22</t>
  </si>
  <si>
    <t>ГАЗКИП ООО</t>
  </si>
  <si>
    <t>(14)05-503/23-22</t>
  </si>
  <si>
    <t>МАКСИДОМ ООО</t>
  </si>
  <si>
    <t>(14)05-503/27-22</t>
  </si>
  <si>
    <t>(14)05-503/21-22</t>
  </si>
  <si>
    <t>ПЕЙСМЕКЕР ООО</t>
  </si>
  <si>
    <t xml:space="preserve">(16)18-901/109-22 </t>
  </si>
  <si>
    <t>01.02.2022</t>
  </si>
  <si>
    <t>3.Капитальный ремонт</t>
  </si>
  <si>
    <t>Дез.Центр ООО</t>
  </si>
  <si>
    <t>(16)01-901/76-22</t>
  </si>
  <si>
    <t>Центр дезинфекции в Оренбургской области, г.Оренбург ФГУП</t>
  </si>
  <si>
    <t>(16)01-901/77-22</t>
  </si>
  <si>
    <t>03.02.2022</t>
  </si>
  <si>
    <t>СервисЭнергоГаз ООО</t>
  </si>
  <si>
    <t>(16)11-503/80-22</t>
  </si>
  <si>
    <t>АРТСФЕРА ООО</t>
  </si>
  <si>
    <t>(16)01-701/83-22</t>
  </si>
  <si>
    <t>(16)01-901/84-22</t>
  </si>
  <si>
    <t>04.02.2022</t>
  </si>
  <si>
    <t>Техинформ-Компания ЗАО</t>
  </si>
  <si>
    <t>(16)11-703/85-22</t>
  </si>
  <si>
    <t>ЦПР ДПО НОУ</t>
  </si>
  <si>
    <t>(16)08-710/86-22</t>
  </si>
  <si>
    <t>07.02.2022</t>
  </si>
  <si>
    <t>Областной союз промышленников и предпринимателей</t>
  </si>
  <si>
    <t>(16)11-901/89-22</t>
  </si>
  <si>
    <t>09.02.2022</t>
  </si>
  <si>
    <t>ЮЗЕПЧУК Д.А. ИП</t>
  </si>
  <si>
    <t>(16)13-704/91-22</t>
  </si>
  <si>
    <t>ООО Самарский физико-технический центр</t>
  </si>
  <si>
    <t>(16)11-901/92-22</t>
  </si>
  <si>
    <t>Природа ООО</t>
  </si>
  <si>
    <t>10.02.2022</t>
  </si>
  <si>
    <t>(16)01-713/95-22</t>
  </si>
  <si>
    <t>ЦЕНТР МЕБЕЛЬ ООО</t>
  </si>
  <si>
    <t>(16)01-501/96-22</t>
  </si>
  <si>
    <t>11.02.2022</t>
  </si>
  <si>
    <t>Ершова Л.Р. ИП</t>
  </si>
  <si>
    <t>(16)01-901/97-22</t>
  </si>
  <si>
    <t>ГИПРОНИИГАЗ-УЧЕБНЫЙ ЦЕНТР</t>
  </si>
  <si>
    <t>(16)08-710/98-22</t>
  </si>
  <si>
    <t>ОРСКИЙ ТЕХНИЧЕСКИЙ ТЕХНИКУМ ИМЕНИ А.И. СТЕЦЕНКО ГАПОУ</t>
  </si>
  <si>
    <t>(16)08-710/99-22</t>
  </si>
  <si>
    <t>15.02.2022</t>
  </si>
  <si>
    <t>Планета ТВЦ АО</t>
  </si>
  <si>
    <t>(16)02-706/100-22</t>
  </si>
  <si>
    <t>18.02.2022</t>
  </si>
  <si>
    <t>Новичков Д.А. ИП</t>
  </si>
  <si>
    <t>(16)13-713/103-22</t>
  </si>
  <si>
    <t>21.02.2022</t>
  </si>
  <si>
    <t>Тензор Компания ООО</t>
  </si>
  <si>
    <t>(16)13-901/106-22</t>
  </si>
  <si>
    <t>ТД КРАСКИ РУССКИЙ ЦВЕТ ООО</t>
  </si>
  <si>
    <t>(16)11-503/107-22</t>
  </si>
  <si>
    <t>(16)18-901/109-22</t>
  </si>
  <si>
    <t>22.02.2022</t>
  </si>
  <si>
    <t>Оренбург-Авто-Центр ООО</t>
  </si>
  <si>
    <t>(16)11-703/112-22</t>
  </si>
  <si>
    <t>АНО ДПО Верифис</t>
  </si>
  <si>
    <t>(16)10-710/113-22</t>
  </si>
  <si>
    <t>ВДПО ГОРОДА ОРЕНБУРГА</t>
  </si>
  <si>
    <t>(16)10-710/114-22</t>
  </si>
  <si>
    <t>24.02.2022</t>
  </si>
  <si>
    <t>28.02.2022</t>
  </si>
  <si>
    <t>Оренбуржье Редакция газеты ГУП</t>
  </si>
  <si>
    <t>(16)02-706/121-22</t>
  </si>
  <si>
    <t>ООО "Санитарно-эпидемиологический сервис-Запад"</t>
  </si>
  <si>
    <t>(02)06-711/12-22</t>
  </si>
  <si>
    <t>ИП Федосеев В.К.</t>
  </si>
  <si>
    <t>(02)06-703/13-22</t>
  </si>
  <si>
    <t>9. Техническое обслуживание и текущий ремонт</t>
  </si>
  <si>
    <t>условная единица</t>
  </si>
  <si>
    <t>ООО "Радиационно экологические взыскания"</t>
  </si>
  <si>
    <t>ООО "Метан-Сервис"</t>
  </si>
  <si>
    <t>(02)16-703/17-22</t>
  </si>
  <si>
    <t>ООО "Радиационно-экологический контроль"</t>
  </si>
  <si>
    <t>(02)08-711/24-22</t>
  </si>
  <si>
    <t xml:space="preserve">ИП Шайхуллин Раиль Наильевич </t>
  </si>
  <si>
    <t>(02)09-503/23-22</t>
  </si>
  <si>
    <t>ООО "Кромакс-С"</t>
  </si>
  <si>
    <t>(02)16-703/27-22</t>
  </si>
  <si>
    <t>ИП Макеев А.В.</t>
  </si>
  <si>
    <t>(02)16-503/26-22</t>
  </si>
  <si>
    <t>16.02.200</t>
  </si>
  <si>
    <t>ООО "Деталь-Сервис"</t>
  </si>
  <si>
    <t>(02)18-503/25-22</t>
  </si>
  <si>
    <t xml:space="preserve">ИП Мандрик Сергей Юрьевич </t>
  </si>
  <si>
    <t>(02)16-703/29-22</t>
  </si>
  <si>
    <t>ООО "Диагностика Сервис"</t>
  </si>
  <si>
    <t>(02)16-703/30-22</t>
  </si>
  <si>
    <t>Газпром газораспределение Самара</t>
  </si>
  <si>
    <t>ВКХ г. Бузулук МУП</t>
  </si>
  <si>
    <t>(03)23-701/13-22</t>
  </si>
  <si>
    <t>Тонна; метрическая тонна (1000 кг)</t>
  </si>
  <si>
    <t>Омаров Р.О. ИП</t>
  </si>
  <si>
    <t>(03)14-703/22-22</t>
  </si>
  <si>
    <t>Курноскина С.Н. ИП</t>
  </si>
  <si>
    <t>(03)14-703/23-22</t>
  </si>
  <si>
    <t>Егоров Виктор Николаевич ИП</t>
  </si>
  <si>
    <t>(03)15-711/24-22</t>
  </si>
  <si>
    <t>Требухин Александр Владимирович ИП</t>
  </si>
  <si>
    <t>(03)12-703/25-22</t>
  </si>
  <si>
    <t>КРАН-ПРИБОР ООО</t>
  </si>
  <si>
    <t>(03)14-703/26-22</t>
  </si>
  <si>
    <t>Сантехсервис ООО</t>
  </si>
  <si>
    <t>(03)19-701/27-22</t>
  </si>
  <si>
    <t>Беляев В.С. ИП</t>
  </si>
  <si>
    <t>(03)14-703/28-22</t>
  </si>
  <si>
    <t>ООО "ЮжноУральскаяГорнаяКомпания"</t>
  </si>
  <si>
    <t>(04)11-503/9-22</t>
  </si>
  <si>
    <t>ЖКХ г.Гая МУП</t>
  </si>
  <si>
    <t>(04)11-701/10-22</t>
  </si>
  <si>
    <t>Аква-Бриз ООО</t>
  </si>
  <si>
    <t>(04)21-713/11-22</t>
  </si>
  <si>
    <t>Очистные сооружения МУП</t>
  </si>
  <si>
    <t>(04)11-701/13-22</t>
  </si>
  <si>
    <t>Профдезинфекция ООО</t>
  </si>
  <si>
    <t>ДС к (04)21-713/162-21</t>
  </si>
  <si>
    <t>02.02.2022</t>
  </si>
  <si>
    <t>Реал ООО</t>
  </si>
  <si>
    <t>СМОЛЕНКОВ И.А. ИП</t>
  </si>
  <si>
    <t>08.02.2022</t>
  </si>
  <si>
    <t>4.Приобретение оборудования</t>
  </si>
  <si>
    <t>Газпром газораспределение Уфа ПАО</t>
  </si>
  <si>
    <t>Газкомплект Северо-Запад</t>
  </si>
  <si>
    <t>Мир инструмента ТД ООО</t>
  </si>
  <si>
    <t>Кубгазаппарат ООО</t>
  </si>
  <si>
    <t>(14)05-503/29-22</t>
  </si>
  <si>
    <t>Газпром трансгаз Екатеринбург ООО</t>
  </si>
  <si>
    <t>ВодоСнабжение ООО</t>
  </si>
  <si>
    <t>(06)11-701/8-22</t>
  </si>
  <si>
    <t>(06)09-711/13-22</t>
  </si>
  <si>
    <t>(06)09-711/14-22</t>
  </si>
  <si>
    <t>Лада-Мир ООО</t>
  </si>
  <si>
    <t>(06)05-703/16-22</t>
  </si>
  <si>
    <t>Семина Л.П. ИП</t>
  </si>
  <si>
    <t>(06)11-503/17-22</t>
  </si>
  <si>
    <t>ГБ  г.Медногорск ГБУЗ</t>
  </si>
  <si>
    <t>(06)09-711/18-22</t>
  </si>
  <si>
    <t>Оренбургский областной клинический наркологический диспансер ГАУЗ</t>
  </si>
  <si>
    <t>(06)09-711/19-22</t>
  </si>
  <si>
    <t>Оренбургская областная клиническая психиатрическая больница №2</t>
  </si>
  <si>
    <t>(06)09-711/20-22</t>
  </si>
  <si>
    <t>Халикова Р.М. ИП</t>
  </si>
  <si>
    <t>(06)11-503/21-22</t>
  </si>
  <si>
    <t>штука</t>
  </si>
  <si>
    <t xml:space="preserve">Мир сантехники ООО </t>
  </si>
  <si>
    <t>(08)24-503/5-22</t>
  </si>
  <si>
    <t>Авторемонтный завод ООО</t>
  </si>
  <si>
    <t>(08)20-703/7-22</t>
  </si>
  <si>
    <t>ИП Щеголихина О.В.</t>
  </si>
  <si>
    <t>(10)15-703/16-22</t>
  </si>
  <si>
    <t>Дезцентр Гарант ООО</t>
  </si>
  <si>
    <t>(10)11-711/17-22</t>
  </si>
  <si>
    <t>ВР ООО</t>
  </si>
  <si>
    <t>(10)-506/18-22</t>
  </si>
  <si>
    <t>Бабочкин А.П. ИП</t>
  </si>
  <si>
    <t>(10)25-703/19-22</t>
  </si>
  <si>
    <t>чел</t>
  </si>
  <si>
    <t>Областная психиатрическая больница №3</t>
  </si>
  <si>
    <t>(10)11-711/20-22</t>
  </si>
  <si>
    <t>АИР-ГАЗ ООО</t>
  </si>
  <si>
    <t>(10)19-506/21-22</t>
  </si>
  <si>
    <t>Информационные проекты ООО</t>
  </si>
  <si>
    <t>(10)05-506/22-22</t>
  </si>
  <si>
    <t>Бычков Антон Сергеевич ИП</t>
  </si>
  <si>
    <t>(10)12-506/24-22</t>
  </si>
  <si>
    <t>Наше село ЖКХ МУП</t>
  </si>
  <si>
    <t>(09)09-701/29-22</t>
  </si>
  <si>
    <t>Шарлыкская районная больница ГБУЗ</t>
  </si>
  <si>
    <t>(09)16-711/14-22</t>
  </si>
  <si>
    <t>Жилводсервис МУП</t>
  </si>
  <si>
    <t>(09)09-701/15-22</t>
  </si>
  <si>
    <t xml:space="preserve">ЖКХ Тюльганский поссовет </t>
  </si>
  <si>
    <t>(09)09-701/21-22</t>
  </si>
  <si>
    <t>ПЖКХ  Переволоцкое МУП</t>
  </si>
  <si>
    <t>(09)09-701/22-22</t>
  </si>
  <si>
    <t>Максидез-Нео ООО</t>
  </si>
  <si>
    <t>(09)16-711/23-22</t>
  </si>
  <si>
    <t>14.02.2022</t>
  </si>
  <si>
    <t>(09)14-713/25-22</t>
  </si>
  <si>
    <t>17.02.2022</t>
  </si>
  <si>
    <t>Газпром энерго ООО</t>
  </si>
  <si>
    <t>(09)09-701/26-22</t>
  </si>
  <si>
    <t>ПЛАНЕТА ТЕПЛА ООО</t>
  </si>
  <si>
    <t>(09)08-503/28-22</t>
  </si>
  <si>
    <t xml:space="preserve">Илекский Коммунальщик МУП                                                                          </t>
  </si>
  <si>
    <t>(09)09-701/30-22</t>
  </si>
  <si>
    <t>(09)09-701/31-22</t>
  </si>
  <si>
    <t>ММПП ЖКХ г.Соль-Илецк</t>
  </si>
  <si>
    <t>(11)08-701/6-22</t>
  </si>
  <si>
    <t>ЛАГУТИН АЛЕКСАНДР ВАСИЛЬЕВИЧ ИП</t>
  </si>
  <si>
    <t>(11)08-701/7-22</t>
  </si>
  <si>
    <t>Давыдов Н.Г. ИП</t>
  </si>
  <si>
    <t>(11)08-701/8-22</t>
  </si>
  <si>
    <t>Вектор менеджмент ООО</t>
  </si>
  <si>
    <t>(11)01-503/12-22</t>
  </si>
  <si>
    <t>АВТОГБО 56 ООО</t>
  </si>
  <si>
    <t>(11)14-703/13-22</t>
  </si>
  <si>
    <t>Пожарная защита ООО</t>
  </si>
  <si>
    <t>(11)04-707/14-22</t>
  </si>
  <si>
    <t>Диагностика Сервис ООО</t>
  </si>
  <si>
    <t>(11)14-603/15-22</t>
  </si>
  <si>
    <t>Центр гигиены и эпидемиологии в Оренбургской области</t>
  </si>
  <si>
    <t>(12)-701/17-22</t>
  </si>
  <si>
    <t>(12)-703/18-22</t>
  </si>
  <si>
    <t>ОРЕНБУРГГАЗАВТО ООО</t>
  </si>
  <si>
    <t>(12)-703/19-22</t>
  </si>
  <si>
    <t>ТехноБытСервис ООО</t>
  </si>
  <si>
    <t>(12)-711/20-22</t>
  </si>
  <si>
    <t>(02)08-711/18-22</t>
  </si>
  <si>
    <t>ДС к (16)06-504/668-18 от 16.10.18</t>
  </si>
  <si>
    <t>ДС к (16)06-504/296-21</t>
  </si>
  <si>
    <t>Поставка товаров: Газосварочное оборудование</t>
  </si>
  <si>
    <t>2,11 - Штука</t>
  </si>
  <si>
    <t>Оказание услуг: Аренда объектов газораспределения</t>
  </si>
  <si>
    <t>5775,82 - Условная единица</t>
  </si>
  <si>
    <t>6709,78 - Условная единица</t>
  </si>
  <si>
    <t>Поставка товаров: Инструмент малярный</t>
  </si>
  <si>
    <t>0,07 - Штука</t>
  </si>
  <si>
    <t>Поставка товаров: Маркеры промышленные</t>
  </si>
  <si>
    <t>0,22 - Штука</t>
  </si>
  <si>
    <t>Поставка товаров: Пунктов учета газа</t>
  </si>
  <si>
    <t>465 - Штука</t>
  </si>
  <si>
    <t>Оказание услуг: Предварительный медицинский осмотр</t>
  </si>
  <si>
    <t>188,6 - Условная единица</t>
  </si>
  <si>
    <t>Выполнение работ: Строительно-монтажные работы газопровода</t>
  </si>
  <si>
    <t>1698,12 - Условная единица</t>
  </si>
  <si>
    <t>Оказание услуг: Заключительная дезинфекция</t>
  </si>
  <si>
    <t>99 - Условная единица</t>
  </si>
  <si>
    <t>Оказание услуг: Заключительная дезинфекция филиалы</t>
  </si>
  <si>
    <t>117,6 - Условная единица</t>
  </si>
  <si>
    <t>Поставка товаров: Наклейки</t>
  </si>
  <si>
    <t>0,19 - Штука</t>
  </si>
  <si>
    <t>Оказание услуг: Уборка снега и наледи с кровли</t>
  </si>
  <si>
    <t>91,73 - Условная единица</t>
  </si>
  <si>
    <t>Оказание услуг: Дератизация, дезинсекция</t>
  </si>
  <si>
    <t>99,91 - Условная единица</t>
  </si>
  <si>
    <t>Оказание услуг: Техническое обслуживание</t>
  </si>
  <si>
    <t>63,31 - Условная единица</t>
  </si>
  <si>
    <t>Оказание услуг: Повышение квалификации</t>
  </si>
  <si>
    <t>41 - Условная единица</t>
  </si>
  <si>
    <t>Оказание услуг: Организация и проведение мероприятия</t>
  </si>
  <si>
    <t>17,9 - Условная единица</t>
  </si>
  <si>
    <t>Оказание услуг: Web-хостинг</t>
  </si>
  <si>
    <t>1,5 - Условная единица</t>
  </si>
  <si>
    <t>Оказание услуг: Аттестация</t>
  </si>
  <si>
    <t>15,6 - Условная единица</t>
  </si>
  <si>
    <t>Оказание услуг: Обращение с ТКО</t>
  </si>
  <si>
    <t>901,99 - Условная единица</t>
  </si>
  <si>
    <t>Выполнение работ: Дераьтзация, дезинсекция</t>
  </si>
  <si>
    <t>99,99 - Условная единица</t>
  </si>
  <si>
    <t>Поставка товаров: Мебель</t>
  </si>
  <si>
    <t>7,12 - Штука</t>
  </si>
  <si>
    <t>Оказание услуг: Чистка ковриков</t>
  </si>
  <si>
    <t>29,04 - Условная единица</t>
  </si>
  <si>
    <t>13,5 - Условная единица</t>
  </si>
  <si>
    <t>10 - Условная единица</t>
  </si>
  <si>
    <t>Оказание услуг: размещение рекламы</t>
  </si>
  <si>
    <t>60 - Условная единица</t>
  </si>
  <si>
    <t>Оказание услуг: Ремонт МФУ, мобильной кассы</t>
  </si>
  <si>
    <t>5,37 - Условная единица</t>
  </si>
  <si>
    <t>Поставка товаров: Права использования программного продукта</t>
  </si>
  <si>
    <t>2 - Условная единица</t>
  </si>
  <si>
    <t>Поставка товаров: Краска для дорожной разметки</t>
  </si>
  <si>
    <t>0,12 - Килограмм</t>
  </si>
  <si>
    <t>Оказание услуг: ТО и ремонт автомобиля</t>
  </si>
  <si>
    <t>29,24 - Условная единица</t>
  </si>
  <si>
    <t>Оказание услуг: Образовательные услуги</t>
  </si>
  <si>
    <t>99,4 - Условная единица</t>
  </si>
  <si>
    <t>Оказание услуг: Обучение</t>
  </si>
  <si>
    <t>Оказание услуг: Выдача ТУ</t>
  </si>
  <si>
    <t>756 - Условная единица</t>
  </si>
  <si>
    <t>Оказание услуг: Производство и размещение рекламной продукции</t>
  </si>
  <si>
    <t>8,39 - Условная единица</t>
  </si>
  <si>
    <t>Оказание услуг: Ремонт оргтехники</t>
  </si>
  <si>
    <t>65 - Условная единица</t>
  </si>
  <si>
    <t>Оказание услуг: Измерение мощности  амбиентной  дозы  гамма-рентгеновского излучения на рабочих местах</t>
  </si>
  <si>
    <t>10 - условная единица</t>
  </si>
  <si>
    <t>Оказание услуг: Демонтаж, монтаж, опрессовка, освидетельствование  автомобильных газовых баллонов</t>
  </si>
  <si>
    <t>68,2 - Условная единица</t>
  </si>
  <si>
    <t>Оказание услуг:  Обработка термолюминисцентным  методом дозиметров</t>
  </si>
  <si>
    <t>5,28 - Условная единица</t>
  </si>
  <si>
    <t>Поставка товаров: Дверь противопожарная металлическая</t>
  </si>
  <si>
    <t>43,4 - Штука</t>
  </si>
  <si>
    <t>Оказание услуг: Восстановительный ремонт автомобиля после ДТП</t>
  </si>
  <si>
    <t>96,5 - Условная единица</t>
  </si>
  <si>
    <t>Поставка товаров:  Запасные части для автомобилей иностранного производства</t>
  </si>
  <si>
    <t>1,25 - Штука</t>
  </si>
  <si>
    <t>Поставка товаров: Запасные части для автомобилей</t>
  </si>
  <si>
    <t>1,03 - Штука, 4,95 - комплект</t>
  </si>
  <si>
    <t>Штука, комплект</t>
  </si>
  <si>
    <t>73 Штука, 5 комплект</t>
  </si>
  <si>
    <t>Оказание услуг: Ремонт РВД и  ТНВД</t>
  </si>
  <si>
    <t>36,8 - Условная единица</t>
  </si>
  <si>
    <t>Оказание услуг: Техническое обслуживание и ремонт  приборов безопасности подьемных сооружений</t>
  </si>
  <si>
    <t>63 - Условная единица</t>
  </si>
  <si>
    <t>Оказание услуг: Транспортировка газа</t>
  </si>
  <si>
    <t>280,81 - Условная единица</t>
  </si>
  <si>
    <t>Оказание услуг: Водоснабжение</t>
  </si>
  <si>
    <t>71,47 - Условная единица</t>
  </si>
  <si>
    <t>Оказание услуг: Шиномонтаж</t>
  </si>
  <si>
    <t>80 - Условная единица</t>
  </si>
  <si>
    <t>Оказание услуг: Мойка автотранспортных средств</t>
  </si>
  <si>
    <t>Оказание услуг: Испытание средств индивидуальной защиты</t>
  </si>
  <si>
    <t>11,6 - Условная единица</t>
  </si>
  <si>
    <t>Оказание услуг: Обслуживание и ремонт приборов безопасности грузоподъемных механизмов</t>
  </si>
  <si>
    <t>43 - Условная единица</t>
  </si>
  <si>
    <t>3,93 - Условная единица</t>
  </si>
  <si>
    <t>Оказание услуг: Ремонт автотранспорта</t>
  </si>
  <si>
    <t>Поставка товаров: Щебень фракция 20-40мм;Щебень фракция 20-40мм</t>
  </si>
  <si>
    <t>0,51 - Тонна; метрическая тонна (1000 кг)</t>
  </si>
  <si>
    <t>Оказание услуг: Услуга водоснабжения</t>
  </si>
  <si>
    <t>51,57 - Условная единица</t>
  </si>
  <si>
    <t>Оказание услуг: Услуга по проведению стирки и химической чистки средств индивидуальной защиты</t>
  </si>
  <si>
    <t>15 - Условная единица</t>
  </si>
  <si>
    <t>Оказание услуг: Услуга водоотведения</t>
  </si>
  <si>
    <t>26,84 - Условная единица</t>
  </si>
  <si>
    <t>Оказание услуг: Услуга по дезинфекции очагов инфекционных заболеваний</t>
  </si>
  <si>
    <t>23,82 - Условная единица</t>
  </si>
  <si>
    <t>Поставка товаров: уплотнительных материалов</t>
  </si>
  <si>
    <t>0,02 - Штука, 0 - Метр, 1,33 - Квадратный метр, 0,69 - Килограмм, 0,01 - Грамм</t>
  </si>
  <si>
    <t>Штука, Метр, Квадратный метр, Килограмм, Грамм</t>
  </si>
  <si>
    <t>48228 Штука, 44250 Метр, 73 Квадратный метр, 3595,18 Килограмм, 26950 Грамм</t>
  </si>
  <si>
    <t>Поставка товаров: Краны шаровые стальные БРОЕН</t>
  </si>
  <si>
    <t>63,44 - Штука</t>
  </si>
  <si>
    <t>Поставка товаров: Таблички информационные</t>
  </si>
  <si>
    <t>0,1 - Штука</t>
  </si>
  <si>
    <t>Поставка товаров: Заземлители анодные</t>
  </si>
  <si>
    <t>7,92 - Штука</t>
  </si>
  <si>
    <t>Поставка товаров: Герметик битумно-полимерный Bitumast БПГ-25</t>
  </si>
  <si>
    <t>122,35 - Тонна; метрическая тонна (1000 кг)</t>
  </si>
  <si>
    <t>Поставка товаров: смазки газовой</t>
  </si>
  <si>
    <t>0,92 - Килограмм</t>
  </si>
  <si>
    <t>Поставка товаров: кругов шлифовальных, отрезных</t>
  </si>
  <si>
    <t>0,04 - Штука</t>
  </si>
  <si>
    <t>Поставка товаров: Покрытия лакокрасочные</t>
  </si>
  <si>
    <t>0,29 - Штука, 0,18 - Килограмм, 0,15 - Литр; кубический дециметр</t>
  </si>
  <si>
    <t>Штука, Килограмм, Литр; кубический дециметр</t>
  </si>
  <si>
    <t>449,4 Штука, 1161,157 Килограмм, 241,836 Литр; кубический дециметр</t>
  </si>
  <si>
    <t>Поставка товаров: Ковера газовые</t>
  </si>
  <si>
    <t>1,39 - Штука</t>
  </si>
  <si>
    <t>Поставка товаров: Компримированный природный газ</t>
  </si>
  <si>
    <t>0,02 - Кубический метр</t>
  </si>
  <si>
    <t>74,48 - Условная единица</t>
  </si>
  <si>
    <t>Оказание услуг: Выполнение работпо профилактической дезинфекции на территории Кувандыкской КЭС и филиала в г. Медногорске</t>
  </si>
  <si>
    <t>14,78 - Условная единица</t>
  </si>
  <si>
    <t>Оказание услуг: Услуги по дератизации (борьба с грызунами), дезининсекции (борьба с тараканами, борьба с окрыленной формой мух) (Беляевская КЭС, Саракташская КЭС)</t>
  </si>
  <si>
    <t>4,8 - Условная единица</t>
  </si>
  <si>
    <t>Оказание услуг: тех. осмотр транспортных средств</t>
  </si>
  <si>
    <t>5,23 - Условная единица</t>
  </si>
  <si>
    <t>Поставка товаров: строительные материалы и хозяйственный инвентарь</t>
  </si>
  <si>
    <t>0,26 - Штука, 0,43 - Погонный метр, 0,99 - Рулон</t>
  </si>
  <si>
    <t>Штука, Погонный метр, Рулон</t>
  </si>
  <si>
    <t>187,6 Штука, 4,2 Погонный метр, 0,7 Рулон</t>
  </si>
  <si>
    <t>Оказание услуг: Проведение медицинских осмотров сотрудников филиала (Медногорск)</t>
  </si>
  <si>
    <t>18 - Условная единица</t>
  </si>
  <si>
    <t>Оказание услуг: Проведение обязательного периодического осмотра (обследования) работников, занятых на тяжелых работах и на работах с вредными и (или)опасными условиями труда</t>
  </si>
  <si>
    <t>4,95 - Условная единица</t>
  </si>
  <si>
    <t>Оказание услуг: Оказание услуг по предварительному профилактическому приему (осмотру, консультации) врачом психиатром</t>
  </si>
  <si>
    <t>6,27 - Условная единица</t>
  </si>
  <si>
    <t>Поставка товаров: строительные материалы</t>
  </si>
  <si>
    <t>0,39 - Штука, 0,64 - Квадратный метр</t>
  </si>
  <si>
    <t>Штука, Квадратный метр</t>
  </si>
  <si>
    <t>72,1 Штука, 62,3 Квадратный метр</t>
  </si>
  <si>
    <t>Поставка товаров: насос циркуляционный</t>
  </si>
  <si>
    <t>7,9 - штука</t>
  </si>
  <si>
    <t>Оказание услуг: по ремонту двигателя автомобилей филиала</t>
  </si>
  <si>
    <t>80,12 - условная единица</t>
  </si>
  <si>
    <t>Оказание услуг: Диагностика и ремонт газ. оборудования автомобилей</t>
  </si>
  <si>
    <t>96,6 - условная единица</t>
  </si>
  <si>
    <t>Оказание услуг: По охране труда и технике безопасности</t>
  </si>
  <si>
    <t>30 - условная единица</t>
  </si>
  <si>
    <t>Поставка товаров: План эвакуации</t>
  </si>
  <si>
    <t>0,53 - штука</t>
  </si>
  <si>
    <t>Оказание услуг: Заправка картриджей</t>
  </si>
  <si>
    <t>33,4 - условная единица</t>
  </si>
  <si>
    <t>Оказание услуг: Проведение предврительного медицинского осмотра</t>
  </si>
  <si>
    <t>0,02 - чел</t>
  </si>
  <si>
    <t>Поставка товаров: Конденсатосборника</t>
  </si>
  <si>
    <t>3,07 - штука</t>
  </si>
  <si>
    <t>Оказание услуг: Изготовление полиграфической продукции</t>
  </si>
  <si>
    <t>28,54 - условная единица</t>
  </si>
  <si>
    <t>Поставка товаров: Сантехника</t>
  </si>
  <si>
    <t>4,38 - штука</t>
  </si>
  <si>
    <t>Оказание услуг: Холодное водоснабжение</t>
  </si>
  <si>
    <t>3,95 - Условная единица</t>
  </si>
  <si>
    <t>Оказание услуг: проведение предрейсовых медицинских осмотров водителей ТС</t>
  </si>
  <si>
    <t>87,88 - Условная единица</t>
  </si>
  <si>
    <t>2,28 - Условная единица</t>
  </si>
  <si>
    <t>Оказание услуг: Подача холодной питьевой воды и осуществление приема сточных вод</t>
  </si>
  <si>
    <t>6,83 - Условная единица</t>
  </si>
  <si>
    <t>1,98 - Условная единица</t>
  </si>
  <si>
    <t xml:space="preserve">Оказание услуг: Заключительная дезинфекция </t>
  </si>
  <si>
    <t>6,92 - Условная единица</t>
  </si>
  <si>
    <t xml:space="preserve">Оказание услуг: Ремонт головки блока цилиндров ТС </t>
  </si>
  <si>
    <t>86,51 - Условная единица</t>
  </si>
  <si>
    <t>17,39 - Условная единица</t>
  </si>
  <si>
    <t>Поставка товаров: Насос</t>
  </si>
  <si>
    <t>19,34 - Штука</t>
  </si>
  <si>
    <t>Оказание услуг: Вывоз жидких сточных вод</t>
  </si>
  <si>
    <t>5,7 - Условная единица</t>
  </si>
  <si>
    <t>2,37 - Условная единица</t>
  </si>
  <si>
    <t>17,99 - условная единица</t>
  </si>
  <si>
    <t>Оказание услуг: вывоз жидких бытовых отходов</t>
  </si>
  <si>
    <t>58,3 - условная единица</t>
  </si>
  <si>
    <t>Оказание услуг: Прочистка канализации</t>
  </si>
  <si>
    <t>25 - условная единица</t>
  </si>
  <si>
    <t>Поставка товаров: Жалюзи вертикальные</t>
  </si>
  <si>
    <t>1,28 - штука, 0,03 - метр</t>
  </si>
  <si>
    <t>штука, метр</t>
  </si>
  <si>
    <t>45,65 штука, 20,75 метр</t>
  </si>
  <si>
    <t>Оказание услуг: Освидетельствование и ремонт ГБО авто</t>
  </si>
  <si>
    <t>41,01 - условная единица</t>
  </si>
  <si>
    <t>Оказание услуг: Техническое обслуживание  (перезарядка) и ремонт огнетушителей</t>
  </si>
  <si>
    <t>6,9 - условная единица</t>
  </si>
  <si>
    <t>Оказание услуг: Техническое обслуживание приборов безопасности  грузоподъемных механизмов</t>
  </si>
  <si>
    <t>24 - условная единица</t>
  </si>
  <si>
    <t>Оказание услуг: дератизация и дезинфекция помещений</t>
  </si>
  <si>
    <t>68 - условная единица</t>
  </si>
  <si>
    <t>Оказание услуг: Сервисное обслуживание приборов безопасности грузоподъемных механизмов.</t>
  </si>
  <si>
    <t>43 - условная единица</t>
  </si>
  <si>
    <t>Оказание услуг: Периодическое освидетельствование газобаллонного оборудования автомобилей.</t>
  </si>
  <si>
    <t>62,25 - условная единица</t>
  </si>
  <si>
    <t>Оказание услуг: Механизированная стирка спецодежды</t>
  </si>
  <si>
    <t>11,97 - условная единица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</si>
</sst>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#,##0.00000"/>
    <numFmt numFmtId="165" formatCode="#,##0_ ;[Red]\-#,##0\ "/>
    <numFmt numFmtId="166" formatCode="_-* #,##0.000\ _₽_-;\-* #,##0.000\ _₽_-;_-* &quot;-&quot;??\ _₽_-;_-@_-"/>
    <numFmt numFmtId="168" formatCode="dd/mm/yy;@"/>
    <numFmt numFmtId="169" formatCode="_-* #,##0.00000\ _₽_-;\-* #,##0.000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color indexed="8"/>
      <name val="Arial"/>
      <family val="2"/>
    </font>
    <font>
      <b/>
      <sz val="8"/>
      <name val="Arial"/>
      <family val="2"/>
      <charset val="204"/>
    </font>
    <font>
      <sz val="7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4" fillId="0" borderId="0"/>
    <xf numFmtId="0" fontId="4" fillId="0" borderId="0"/>
    <xf numFmtId="0" fontId="1" fillId="0" borderId="0"/>
    <xf numFmtId="0" fontId="6" fillId="0" borderId="0"/>
    <xf numFmtId="0" fontId="1" fillId="0" borderId="0"/>
    <xf numFmtId="0" fontId="7" fillId="0" borderId="0" applyNumberFormat="0" applyFont="0" applyFill="0" applyBorder="0" applyAlignment="0" applyProtection="0"/>
    <xf numFmtId="4" fontId="8" fillId="4" borderId="2" applyNumberFormat="0" applyProtection="0">
      <alignment horizontal="left" vertical="center" indent="1"/>
    </xf>
    <xf numFmtId="0" fontId="1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Fill="1" applyProtection="1">
      <protection locked="0"/>
    </xf>
    <xf numFmtId="165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Protection="1">
      <protection locked="0"/>
    </xf>
    <xf numFmtId="0" fontId="0" fillId="0" borderId="0" xfId="0" applyAlignment="1" applyProtection="1">
      <alignment vertical="center"/>
      <protection locked="0"/>
    </xf>
    <xf numFmtId="0" fontId="9" fillId="2" borderId="5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168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5" fillId="0" borderId="0" xfId="0" applyFont="1" applyFill="1" applyProtection="1"/>
    <xf numFmtId="164" fontId="5" fillId="0" borderId="0" xfId="0" applyNumberFormat="1" applyFont="1" applyFill="1" applyProtection="1"/>
    <xf numFmtId="0" fontId="0" fillId="6" borderId="0" xfId="0" applyFill="1" applyAlignment="1">
      <alignment vertical="center"/>
    </xf>
    <xf numFmtId="0" fontId="0" fillId="6" borderId="0" xfId="0" applyFill="1" applyAlignment="1" applyProtection="1">
      <alignment vertical="center"/>
    </xf>
    <xf numFmtId="0" fontId="9" fillId="2" borderId="5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2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 applyProtection="1">
      <alignment horizontal="left" vertical="center" wrapText="1"/>
    </xf>
    <xf numFmtId="169" fontId="5" fillId="0" borderId="3" xfId="9" applyNumberFormat="1" applyFont="1" applyFill="1" applyBorder="1" applyAlignment="1" applyProtection="1">
      <alignment horizontal="center" vertical="center" wrapText="1"/>
    </xf>
    <xf numFmtId="1" fontId="5" fillId="0" borderId="3" xfId="0" applyNumberFormat="1" applyFont="1" applyFill="1" applyBorder="1" applyAlignment="1" applyProtection="1">
      <alignment horizontal="center" vertical="center" wrapText="1"/>
    </xf>
    <xf numFmtId="166" fontId="5" fillId="0" borderId="3" xfId="9" applyNumberFormat="1" applyFont="1" applyFill="1" applyBorder="1" applyAlignment="1" applyProtection="1">
      <alignment horizontal="center" vertical="center" wrapText="1"/>
    </xf>
    <xf numFmtId="43" fontId="5" fillId="0" borderId="3" xfId="9" applyFont="1" applyFill="1" applyBorder="1" applyAlignment="1" applyProtection="1">
      <alignment horizontal="center" vertical="center" wrapText="1"/>
    </xf>
    <xf numFmtId="1" fontId="5" fillId="0" borderId="8" xfId="0" applyNumberFormat="1" applyFont="1" applyFill="1" applyBorder="1" applyAlignment="1" applyProtection="1">
      <alignment horizontal="center" vertical="center" wrapText="1"/>
      <protection locked="0"/>
    </xf>
    <xf numFmtId="168" fontId="2" fillId="0" borderId="8" xfId="0" applyNumberFormat="1" applyFont="1" applyFill="1" applyBorder="1" applyAlignment="1" applyProtection="1">
      <alignment horizontal="center" vertical="center" wrapText="1"/>
      <protection locked="0"/>
    </xf>
    <xf numFmtId="165" fontId="2" fillId="0" borderId="8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8" xfId="0" applyNumberFormat="1" applyFont="1" applyFill="1" applyBorder="1" applyAlignment="1" applyProtection="1">
      <alignment horizontal="left" vertical="center" wrapText="1"/>
    </xf>
    <xf numFmtId="169" fontId="5" fillId="0" borderId="8" xfId="9" applyNumberFormat="1" applyFont="1" applyFill="1" applyBorder="1" applyAlignment="1" applyProtection="1">
      <alignment horizontal="center" vertical="center" wrapText="1"/>
    </xf>
    <xf numFmtId="1" fontId="5" fillId="0" borderId="8" xfId="0" applyNumberFormat="1" applyFont="1" applyFill="1" applyBorder="1" applyAlignment="1" applyProtection="1">
      <alignment horizontal="center" vertical="center" wrapText="1"/>
    </xf>
    <xf numFmtId="166" fontId="5" fillId="0" borderId="8" xfId="9" applyNumberFormat="1" applyFont="1" applyFill="1" applyBorder="1" applyAlignment="1" applyProtection="1">
      <alignment horizontal="center" vertical="center" wrapText="1"/>
    </xf>
    <xf numFmtId="43" fontId="5" fillId="0" borderId="8" xfId="9" applyFont="1" applyFill="1" applyBorder="1" applyAlignment="1" applyProtection="1">
      <alignment horizontal="center" vertical="center" wrapText="1"/>
    </xf>
    <xf numFmtId="165" fontId="9" fillId="5" borderId="4" xfId="0" applyNumberFormat="1" applyFont="1" applyFill="1" applyBorder="1" applyAlignment="1" applyProtection="1">
      <alignment horizontal="left" vertical="center"/>
    </xf>
    <xf numFmtId="165" fontId="9" fillId="5" borderId="6" xfId="0" applyNumberFormat="1" applyFont="1" applyFill="1" applyBorder="1" applyAlignment="1" applyProtection="1">
      <alignment horizontal="left" vertical="center"/>
    </xf>
    <xf numFmtId="165" fontId="9" fillId="5" borderId="7" xfId="0" applyNumberFormat="1" applyFont="1" applyFill="1" applyBorder="1" applyAlignment="1" applyProtection="1">
      <alignment horizontal="left" vertical="center"/>
    </xf>
    <xf numFmtId="0" fontId="9" fillId="7" borderId="3" xfId="0" applyFont="1" applyFill="1" applyBorder="1" applyAlignment="1" applyProtection="1">
      <alignment horizontal="center" vertical="center" wrapText="1"/>
    </xf>
    <xf numFmtId="4" fontId="9" fillId="7" borderId="3" xfId="0" applyNumberFormat="1" applyFont="1" applyFill="1" applyBorder="1" applyAlignment="1" applyProtection="1">
      <alignment horizontal="center" vertical="center" wrapText="1"/>
    </xf>
    <xf numFmtId="164" fontId="9" fillId="7" borderId="3" xfId="0" applyNumberFormat="1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 applyProtection="1">
      <alignment horizontal="center" vertical="top" wrapText="1"/>
    </xf>
    <xf numFmtId="0" fontId="10" fillId="7" borderId="3" xfId="0" applyFont="1" applyFill="1" applyBorder="1" applyAlignment="1" applyProtection="1">
      <alignment horizontal="center" vertical="center" wrapText="1"/>
    </xf>
    <xf numFmtId="0" fontId="10" fillId="7" borderId="3" xfId="0" applyFont="1" applyFill="1" applyBorder="1" applyAlignment="1" applyProtection="1">
      <alignment horizontal="center" vertical="center" wrapText="1"/>
    </xf>
    <xf numFmtId="165" fontId="9" fillId="7" borderId="9" xfId="0" applyNumberFormat="1" applyFont="1" applyFill="1" applyBorder="1" applyAlignment="1" applyProtection="1">
      <alignment horizontal="center" vertical="center" wrapText="1"/>
    </xf>
  </cellXfs>
  <cellStyles count="10">
    <cellStyle name="SAPBEXstdItem" xfId="7"/>
    <cellStyle name="Обычный" xfId="0" builtinId="0"/>
    <cellStyle name="Обычный 14" xfId="2"/>
    <cellStyle name="Обычный 2" xfId="3"/>
    <cellStyle name="Обычный 2 2" xfId="8"/>
    <cellStyle name="Обычный 2 5" xfId="6"/>
    <cellStyle name="Обычный 3" xfId="4"/>
    <cellStyle name="Обычный 4" xfId="5"/>
    <cellStyle name="Обычный 5" xfId="1"/>
    <cellStyle name="Финансовый" xfId="9" builtinId="3"/>
  </cellStyles>
  <dxfs count="14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Z122"/>
  <sheetViews>
    <sheetView tabSelected="1" zoomScale="90" zoomScaleNormal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1" sqref="B1:B5"/>
    </sheetView>
  </sheetViews>
  <sheetFormatPr defaultRowHeight="11.25" outlineLevelRow="1" outlineLevelCol="1" x14ac:dyDescent="0.2"/>
  <cols>
    <col min="1" max="1" width="4.7109375" style="16" customWidth="1"/>
    <col min="2" max="2" width="11.140625" style="16" customWidth="1"/>
    <col min="3" max="12" width="6.28515625" style="16" customWidth="1" outlineLevel="1"/>
    <col min="13" max="13" width="7.140625" style="16" customWidth="1"/>
    <col min="14" max="15" width="6.28515625" style="16" customWidth="1"/>
    <col min="16" max="16" width="25.85546875" style="24" customWidth="1"/>
    <col min="17" max="17" width="13" style="25" customWidth="1"/>
    <col min="18" max="18" width="11" style="24" customWidth="1"/>
    <col min="19" max="19" width="13.42578125" style="25" customWidth="1"/>
    <col min="20" max="20" width="11" style="25" customWidth="1"/>
    <col min="21" max="21" width="15.28515625" style="24" customWidth="1"/>
    <col min="22" max="22" width="15.140625" style="24" customWidth="1"/>
    <col min="23" max="16384" width="9.140625" style="16"/>
  </cols>
  <sheetData>
    <row r="1" spans="1:22" s="14" customFormat="1" ht="11.25" customHeight="1" x14ac:dyDescent="0.2">
      <c r="A1" s="49" t="s">
        <v>0</v>
      </c>
      <c r="B1" s="49" t="s">
        <v>26</v>
      </c>
      <c r="C1" s="49" t="s">
        <v>1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 t="s">
        <v>2</v>
      </c>
      <c r="Q1" s="50" t="s">
        <v>90</v>
      </c>
      <c r="R1" s="49" t="s">
        <v>89</v>
      </c>
      <c r="S1" s="51" t="s">
        <v>87</v>
      </c>
      <c r="T1" s="51" t="s">
        <v>88</v>
      </c>
      <c r="U1" s="49" t="s">
        <v>4</v>
      </c>
      <c r="V1" s="49" t="s">
        <v>31</v>
      </c>
    </row>
    <row r="2" spans="1:22" s="14" customFormat="1" ht="11.25" customHeight="1" x14ac:dyDescent="0.2">
      <c r="A2" s="49"/>
      <c r="B2" s="49"/>
      <c r="C2" s="52" t="s">
        <v>91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49" t="s">
        <v>6</v>
      </c>
      <c r="O2" s="49"/>
      <c r="P2" s="49"/>
      <c r="Q2" s="50"/>
      <c r="R2" s="49"/>
      <c r="S2" s="51"/>
      <c r="T2" s="51"/>
      <c r="U2" s="49"/>
      <c r="V2" s="49"/>
    </row>
    <row r="3" spans="1:22" s="14" customFormat="1" x14ac:dyDescent="0.2">
      <c r="A3" s="49"/>
      <c r="B3" s="49"/>
      <c r="C3" s="49" t="s">
        <v>7</v>
      </c>
      <c r="D3" s="49"/>
      <c r="E3" s="49"/>
      <c r="F3" s="49"/>
      <c r="G3" s="49"/>
      <c r="H3" s="49"/>
      <c r="I3" s="49"/>
      <c r="J3" s="49"/>
      <c r="K3" s="49"/>
      <c r="L3" s="49"/>
      <c r="M3" s="53" t="s">
        <v>24</v>
      </c>
      <c r="N3" s="49"/>
      <c r="O3" s="49"/>
      <c r="P3" s="49"/>
      <c r="Q3" s="50"/>
      <c r="R3" s="49"/>
      <c r="S3" s="51"/>
      <c r="T3" s="51"/>
      <c r="U3" s="49"/>
      <c r="V3" s="49"/>
    </row>
    <row r="4" spans="1:22" s="14" customFormat="1" ht="11.25" customHeight="1" x14ac:dyDescent="0.2">
      <c r="A4" s="49"/>
      <c r="B4" s="49"/>
      <c r="C4" s="49" t="s">
        <v>8</v>
      </c>
      <c r="D4" s="49"/>
      <c r="E4" s="49"/>
      <c r="F4" s="49" t="s">
        <v>9</v>
      </c>
      <c r="G4" s="49"/>
      <c r="H4" s="49"/>
      <c r="I4" s="49" t="s">
        <v>10</v>
      </c>
      <c r="J4" s="49"/>
      <c r="K4" s="49" t="s">
        <v>11</v>
      </c>
      <c r="L4" s="49"/>
      <c r="M4" s="53"/>
      <c r="N4" s="53" t="s">
        <v>12</v>
      </c>
      <c r="O4" s="54" t="s">
        <v>25</v>
      </c>
      <c r="P4" s="49"/>
      <c r="Q4" s="50"/>
      <c r="R4" s="49"/>
      <c r="S4" s="51"/>
      <c r="T4" s="51"/>
      <c r="U4" s="49"/>
      <c r="V4" s="49"/>
    </row>
    <row r="5" spans="1:22" s="14" customFormat="1" ht="58.5" x14ac:dyDescent="0.2">
      <c r="A5" s="49"/>
      <c r="B5" s="49"/>
      <c r="C5" s="55" t="s">
        <v>13</v>
      </c>
      <c r="D5" s="55" t="s">
        <v>14</v>
      </c>
      <c r="E5" s="55" t="s">
        <v>15</v>
      </c>
      <c r="F5" s="55" t="s">
        <v>16</v>
      </c>
      <c r="G5" s="55" t="s">
        <v>17</v>
      </c>
      <c r="H5" s="55" t="s">
        <v>18</v>
      </c>
      <c r="I5" s="55" t="s">
        <v>19</v>
      </c>
      <c r="J5" s="55" t="s">
        <v>20</v>
      </c>
      <c r="K5" s="55" t="s">
        <v>21</v>
      </c>
      <c r="L5" s="55" t="s">
        <v>22</v>
      </c>
      <c r="M5" s="53"/>
      <c r="N5" s="53"/>
      <c r="O5" s="54"/>
      <c r="P5" s="49"/>
      <c r="Q5" s="50"/>
      <c r="R5" s="49"/>
      <c r="S5" s="51"/>
      <c r="T5" s="51"/>
      <c r="U5" s="49"/>
      <c r="V5" s="49"/>
    </row>
    <row r="6" spans="1:22" s="14" customFormat="1" x14ac:dyDescent="0.2">
      <c r="A6" s="56">
        <v>1</v>
      </c>
      <c r="B6" s="56">
        <f>A6+1</f>
        <v>2</v>
      </c>
      <c r="C6" s="56">
        <f t="shared" ref="C6:P6" si="0">B6+1</f>
        <v>3</v>
      </c>
      <c r="D6" s="56">
        <f t="shared" si="0"/>
        <v>4</v>
      </c>
      <c r="E6" s="56">
        <f t="shared" si="0"/>
        <v>5</v>
      </c>
      <c r="F6" s="56">
        <f t="shared" si="0"/>
        <v>6</v>
      </c>
      <c r="G6" s="56">
        <f t="shared" si="0"/>
        <v>7</v>
      </c>
      <c r="H6" s="56">
        <f t="shared" si="0"/>
        <v>8</v>
      </c>
      <c r="I6" s="56">
        <f t="shared" si="0"/>
        <v>9</v>
      </c>
      <c r="J6" s="56">
        <f t="shared" si="0"/>
        <v>10</v>
      </c>
      <c r="K6" s="56">
        <f t="shared" si="0"/>
        <v>11</v>
      </c>
      <c r="L6" s="56">
        <f t="shared" si="0"/>
        <v>12</v>
      </c>
      <c r="M6" s="56">
        <f t="shared" si="0"/>
        <v>13</v>
      </c>
      <c r="N6" s="56">
        <f t="shared" si="0"/>
        <v>14</v>
      </c>
      <c r="O6" s="56">
        <f t="shared" si="0"/>
        <v>15</v>
      </c>
      <c r="P6" s="56">
        <f t="shared" si="0"/>
        <v>16</v>
      </c>
      <c r="Q6" s="56">
        <f t="shared" ref="Q6" si="1">P6+1</f>
        <v>17</v>
      </c>
      <c r="R6" s="56">
        <f t="shared" ref="R6" si="2">Q6+1</f>
        <v>18</v>
      </c>
      <c r="S6" s="56">
        <f t="shared" ref="S6" si="3">R6+1</f>
        <v>19</v>
      </c>
      <c r="T6" s="56">
        <f t="shared" ref="T6" si="4">S6+1</f>
        <v>20</v>
      </c>
      <c r="U6" s="56">
        <f t="shared" ref="U6" si="5">T6+1</f>
        <v>21</v>
      </c>
      <c r="V6" s="56">
        <f t="shared" ref="V6" si="6">U6+1</f>
        <v>22</v>
      </c>
    </row>
    <row r="7" spans="1:22" s="14" customFormat="1" x14ac:dyDescent="0.2">
      <c r="A7" s="46"/>
      <c r="B7" s="47" t="s">
        <v>98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8"/>
    </row>
    <row r="8" spans="1:22" ht="33.75" outlineLevel="1" x14ac:dyDescent="0.2">
      <c r="A8" s="38">
        <v>2</v>
      </c>
      <c r="B8" s="39">
        <v>44603</v>
      </c>
      <c r="C8" s="40">
        <v>0</v>
      </c>
      <c r="D8" s="40">
        <v>0</v>
      </c>
      <c r="E8" s="40">
        <v>0</v>
      </c>
      <c r="F8" s="40">
        <v>0</v>
      </c>
      <c r="G8" s="40">
        <v>0</v>
      </c>
      <c r="H8" s="40">
        <v>0</v>
      </c>
      <c r="I8" s="40">
        <v>0</v>
      </c>
      <c r="J8" s="40">
        <v>0</v>
      </c>
      <c r="K8" s="40">
        <v>0</v>
      </c>
      <c r="L8" s="40">
        <v>0</v>
      </c>
      <c r="M8" s="40">
        <v>0</v>
      </c>
      <c r="N8" s="40">
        <v>1</v>
      </c>
      <c r="O8" s="40">
        <v>0</v>
      </c>
      <c r="P8" s="41" t="s">
        <v>337</v>
      </c>
      <c r="Q8" s="42" t="s">
        <v>338</v>
      </c>
      <c r="R8" s="43" t="s">
        <v>94</v>
      </c>
      <c r="S8" s="44">
        <v>1</v>
      </c>
      <c r="T8" s="45">
        <v>5775.8191200000001</v>
      </c>
      <c r="U8" s="45" t="s">
        <v>115</v>
      </c>
      <c r="V8" s="45" t="s">
        <v>333</v>
      </c>
    </row>
    <row r="9" spans="1:22" ht="33.75" outlineLevel="1" x14ac:dyDescent="0.2">
      <c r="A9" s="22">
        <v>3</v>
      </c>
      <c r="B9" s="21">
        <v>44603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1</v>
      </c>
      <c r="O9" s="15">
        <v>0</v>
      </c>
      <c r="P9" s="33" t="s">
        <v>337</v>
      </c>
      <c r="Q9" s="34" t="s">
        <v>339</v>
      </c>
      <c r="R9" s="35" t="s">
        <v>94</v>
      </c>
      <c r="S9" s="36">
        <v>1</v>
      </c>
      <c r="T9" s="37">
        <v>6709.7842799999999</v>
      </c>
      <c r="U9" s="37" t="s">
        <v>115</v>
      </c>
      <c r="V9" s="37" t="s">
        <v>334</v>
      </c>
    </row>
    <row r="10" spans="1:22" ht="33.75" outlineLevel="1" x14ac:dyDescent="0.2">
      <c r="A10" s="22">
        <v>7</v>
      </c>
      <c r="B10" s="21">
        <v>44614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1</v>
      </c>
      <c r="N10" s="15">
        <v>0</v>
      </c>
      <c r="O10" s="15">
        <v>0</v>
      </c>
      <c r="P10" s="33" t="s">
        <v>346</v>
      </c>
      <c r="Q10" s="34" t="s">
        <v>347</v>
      </c>
      <c r="R10" s="35" t="s">
        <v>94</v>
      </c>
      <c r="S10" s="36">
        <v>0.24</v>
      </c>
      <c r="T10" s="37">
        <v>45.264000000000003</v>
      </c>
      <c r="U10" s="37" t="s">
        <v>126</v>
      </c>
      <c r="V10" s="37" t="s">
        <v>127</v>
      </c>
    </row>
    <row r="11" spans="1:22" ht="33.75" outlineLevel="1" x14ac:dyDescent="0.2">
      <c r="A11" s="22">
        <v>35</v>
      </c>
      <c r="B11" s="21">
        <v>44594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1</v>
      </c>
      <c r="O11" s="15">
        <v>0</v>
      </c>
      <c r="P11" s="33" t="s">
        <v>350</v>
      </c>
      <c r="Q11" s="34" t="s">
        <v>396</v>
      </c>
      <c r="R11" s="35" t="s">
        <v>94</v>
      </c>
      <c r="S11" s="36">
        <v>0.82</v>
      </c>
      <c r="T11" s="37">
        <v>6.8798000000000004</v>
      </c>
      <c r="U11" s="37" t="s">
        <v>188</v>
      </c>
      <c r="V11" s="37" t="s">
        <v>189</v>
      </c>
    </row>
    <row r="12" spans="1:22" ht="45" outlineLevel="1" x14ac:dyDescent="0.2">
      <c r="A12" s="22">
        <v>37</v>
      </c>
      <c r="B12" s="21">
        <v>44599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1</v>
      </c>
      <c r="O12" s="15">
        <v>0</v>
      </c>
      <c r="P12" s="33" t="s">
        <v>399</v>
      </c>
      <c r="Q12" s="34" t="s">
        <v>400</v>
      </c>
      <c r="R12" s="35" t="s">
        <v>193</v>
      </c>
      <c r="S12" s="36">
        <v>1</v>
      </c>
      <c r="T12" s="37">
        <v>10</v>
      </c>
      <c r="U12" s="37" t="s">
        <v>194</v>
      </c>
      <c r="V12" s="37" t="s">
        <v>332</v>
      </c>
    </row>
    <row r="13" spans="1:22" ht="56.25" outlineLevel="1" x14ac:dyDescent="0.2">
      <c r="A13" s="22">
        <v>38</v>
      </c>
      <c r="B13" s="21">
        <v>44599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1</v>
      </c>
      <c r="O13" s="15">
        <v>0</v>
      </c>
      <c r="P13" s="33" t="s">
        <v>401</v>
      </c>
      <c r="Q13" s="34" t="s">
        <v>402</v>
      </c>
      <c r="R13" s="35" t="s">
        <v>94</v>
      </c>
      <c r="S13" s="36">
        <v>0.89</v>
      </c>
      <c r="T13" s="37">
        <v>60.698</v>
      </c>
      <c r="U13" s="37" t="s">
        <v>195</v>
      </c>
      <c r="V13" s="37" t="s">
        <v>196</v>
      </c>
    </row>
    <row r="14" spans="1:22" ht="45" outlineLevel="1" x14ac:dyDescent="0.2">
      <c r="A14" s="22">
        <v>39</v>
      </c>
      <c r="B14" s="21">
        <v>44606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1</v>
      </c>
      <c r="O14" s="15">
        <v>0</v>
      </c>
      <c r="P14" s="33" t="s">
        <v>403</v>
      </c>
      <c r="Q14" s="34" t="s">
        <v>404</v>
      </c>
      <c r="R14" s="35" t="s">
        <v>94</v>
      </c>
      <c r="S14" s="36">
        <v>1</v>
      </c>
      <c r="T14" s="37">
        <v>5.28</v>
      </c>
      <c r="U14" s="37" t="s">
        <v>197</v>
      </c>
      <c r="V14" s="37" t="s">
        <v>198</v>
      </c>
    </row>
    <row r="15" spans="1:22" ht="22.5" outlineLevel="1" x14ac:dyDescent="0.2">
      <c r="A15" s="22">
        <v>49</v>
      </c>
      <c r="B15" s="21">
        <v>44606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1</v>
      </c>
      <c r="O15" s="15">
        <v>0</v>
      </c>
      <c r="P15" s="33" t="s">
        <v>425</v>
      </c>
      <c r="Q15" s="34" t="s">
        <v>381</v>
      </c>
      <c r="R15" s="35" t="s">
        <v>94</v>
      </c>
      <c r="S15" s="36">
        <v>0.85</v>
      </c>
      <c r="T15" s="37">
        <v>51</v>
      </c>
      <c r="U15" s="37" t="s">
        <v>218</v>
      </c>
      <c r="V15" s="37" t="s">
        <v>219</v>
      </c>
    </row>
    <row r="16" spans="1:22" ht="33.75" outlineLevel="1" x14ac:dyDescent="0.2">
      <c r="A16" s="22">
        <v>56</v>
      </c>
      <c r="B16" s="21">
        <v>44594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1</v>
      </c>
      <c r="P16" s="33" t="s">
        <v>434</v>
      </c>
      <c r="Q16" s="34" t="s">
        <v>435</v>
      </c>
      <c r="R16" s="35" t="s">
        <v>94</v>
      </c>
      <c r="S16" s="36">
        <v>0.76</v>
      </c>
      <c r="T16" s="37">
        <v>39.191560000000003</v>
      </c>
      <c r="U16" s="37" t="s">
        <v>232</v>
      </c>
      <c r="V16" s="37" t="s">
        <v>233</v>
      </c>
    </row>
    <row r="17" spans="1:22" ht="45" outlineLevel="1" x14ac:dyDescent="0.2">
      <c r="A17" s="22">
        <v>57</v>
      </c>
      <c r="B17" s="21">
        <v>44603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1</v>
      </c>
      <c r="O17" s="15">
        <v>0</v>
      </c>
      <c r="P17" s="33" t="s">
        <v>436</v>
      </c>
      <c r="Q17" s="34" t="s">
        <v>437</v>
      </c>
      <c r="R17" s="35" t="s">
        <v>94</v>
      </c>
      <c r="S17" s="36">
        <v>1</v>
      </c>
      <c r="T17" s="37">
        <v>15</v>
      </c>
      <c r="U17" s="37" t="s">
        <v>234</v>
      </c>
      <c r="V17" s="37" t="s">
        <v>235</v>
      </c>
    </row>
    <row r="18" spans="1:22" ht="33.75" outlineLevel="1" x14ac:dyDescent="0.2">
      <c r="A18" s="22">
        <v>58</v>
      </c>
      <c r="B18" s="21">
        <v>44606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1</v>
      </c>
      <c r="P18" s="33" t="s">
        <v>438</v>
      </c>
      <c r="Q18" s="34" t="s">
        <v>439</v>
      </c>
      <c r="R18" s="35" t="s">
        <v>94</v>
      </c>
      <c r="S18" s="36">
        <v>0.76</v>
      </c>
      <c r="T18" s="37">
        <v>20.398070000000001</v>
      </c>
      <c r="U18" s="37" t="s">
        <v>236</v>
      </c>
      <c r="V18" s="37" t="s">
        <v>237</v>
      </c>
    </row>
    <row r="19" spans="1:22" ht="33.75" outlineLevel="1" x14ac:dyDescent="0.2">
      <c r="A19" s="22">
        <v>59</v>
      </c>
      <c r="B19" s="21">
        <v>44617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1</v>
      </c>
      <c r="O19" s="15">
        <v>0</v>
      </c>
      <c r="P19" s="33" t="s">
        <v>440</v>
      </c>
      <c r="Q19" s="34" t="s">
        <v>441</v>
      </c>
      <c r="R19" s="35" t="s">
        <v>94</v>
      </c>
      <c r="S19" s="36">
        <v>0.7</v>
      </c>
      <c r="T19" s="37">
        <v>16.673999999999999</v>
      </c>
      <c r="U19" s="37" t="s">
        <v>238</v>
      </c>
      <c r="V19" s="37" t="s">
        <v>239</v>
      </c>
    </row>
    <row r="20" spans="1:22" ht="33.75" outlineLevel="1" x14ac:dyDescent="0.2">
      <c r="A20" s="22">
        <v>70</v>
      </c>
      <c r="B20" s="21">
        <v>44594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1</v>
      </c>
      <c r="P20" s="33" t="s">
        <v>421</v>
      </c>
      <c r="Q20" s="34" t="s">
        <v>466</v>
      </c>
      <c r="R20" s="35" t="s">
        <v>94</v>
      </c>
      <c r="S20" s="36">
        <v>0.7</v>
      </c>
      <c r="T20" s="37">
        <v>52.136000000000003</v>
      </c>
      <c r="U20" s="37" t="s">
        <v>251</v>
      </c>
      <c r="V20" s="37" t="s">
        <v>252</v>
      </c>
    </row>
    <row r="21" spans="1:22" ht="56.25" outlineLevel="1" x14ac:dyDescent="0.2">
      <c r="A21" s="22">
        <v>71</v>
      </c>
      <c r="B21" s="21">
        <v>44602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1</v>
      </c>
      <c r="O21" s="15">
        <v>0</v>
      </c>
      <c r="P21" s="33" t="s">
        <v>467</v>
      </c>
      <c r="Q21" s="34" t="s">
        <v>468</v>
      </c>
      <c r="R21" s="35" t="s">
        <v>94</v>
      </c>
      <c r="S21" s="36">
        <v>0.7</v>
      </c>
      <c r="T21" s="37">
        <v>10.346</v>
      </c>
      <c r="U21" s="37" t="s">
        <v>238</v>
      </c>
      <c r="V21" s="37" t="s">
        <v>253</v>
      </c>
    </row>
    <row r="22" spans="1:22" ht="78.75" outlineLevel="1" x14ac:dyDescent="0.2">
      <c r="A22" s="22">
        <v>72</v>
      </c>
      <c r="B22" s="21">
        <v>44603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1</v>
      </c>
      <c r="O22" s="15">
        <v>0</v>
      </c>
      <c r="P22" s="33" t="s">
        <v>469</v>
      </c>
      <c r="Q22" s="34" t="s">
        <v>470</v>
      </c>
      <c r="R22" s="35" t="s">
        <v>94</v>
      </c>
      <c r="S22" s="36">
        <v>0.7</v>
      </c>
      <c r="T22" s="37">
        <v>3.36</v>
      </c>
      <c r="U22" s="37" t="s">
        <v>132</v>
      </c>
      <c r="V22" s="37" t="s">
        <v>254</v>
      </c>
    </row>
    <row r="23" spans="1:22" ht="45" outlineLevel="1" x14ac:dyDescent="0.2">
      <c r="A23" s="22">
        <v>75</v>
      </c>
      <c r="B23" s="21">
        <v>44616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1</v>
      </c>
      <c r="O23" s="15">
        <v>0</v>
      </c>
      <c r="P23" s="33" t="s">
        <v>477</v>
      </c>
      <c r="Q23" s="34" t="s">
        <v>478</v>
      </c>
      <c r="R23" s="35" t="s">
        <v>94</v>
      </c>
      <c r="S23" s="36">
        <v>0.7</v>
      </c>
      <c r="T23" s="37">
        <v>12.6</v>
      </c>
      <c r="U23" s="37" t="s">
        <v>259</v>
      </c>
      <c r="V23" s="37" t="s">
        <v>260</v>
      </c>
    </row>
    <row r="24" spans="1:22" ht="78.75" outlineLevel="1" x14ac:dyDescent="0.2">
      <c r="A24" s="22">
        <v>76</v>
      </c>
      <c r="B24" s="21">
        <v>44616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1</v>
      </c>
      <c r="O24" s="15">
        <v>0</v>
      </c>
      <c r="P24" s="33" t="s">
        <v>479</v>
      </c>
      <c r="Q24" s="34" t="s">
        <v>480</v>
      </c>
      <c r="R24" s="35" t="s">
        <v>94</v>
      </c>
      <c r="S24" s="36">
        <v>0.7</v>
      </c>
      <c r="T24" s="37">
        <v>3.4649999999999999</v>
      </c>
      <c r="U24" s="37" t="s">
        <v>261</v>
      </c>
      <c r="V24" s="37" t="s">
        <v>262</v>
      </c>
    </row>
    <row r="25" spans="1:22" ht="56.25" outlineLevel="1" x14ac:dyDescent="0.2">
      <c r="A25" s="22">
        <v>77</v>
      </c>
      <c r="B25" s="21">
        <v>44620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1</v>
      </c>
      <c r="O25" s="15">
        <v>0</v>
      </c>
      <c r="P25" s="33" t="s">
        <v>481</v>
      </c>
      <c r="Q25" s="34" t="s">
        <v>482</v>
      </c>
      <c r="R25" s="35" t="s">
        <v>94</v>
      </c>
      <c r="S25" s="36">
        <v>0.7</v>
      </c>
      <c r="T25" s="37">
        <v>4.3890000000000002</v>
      </c>
      <c r="U25" s="37" t="s">
        <v>263</v>
      </c>
      <c r="V25" s="37" t="s">
        <v>264</v>
      </c>
    </row>
    <row r="26" spans="1:22" ht="22.5" outlineLevel="1" x14ac:dyDescent="0.2">
      <c r="A26" s="22">
        <v>82</v>
      </c>
      <c r="B26" s="21">
        <v>44600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1</v>
      </c>
      <c r="O26" s="15">
        <v>0</v>
      </c>
      <c r="P26" s="33" t="s">
        <v>493</v>
      </c>
      <c r="Q26" s="34" t="s">
        <v>494</v>
      </c>
      <c r="R26" s="35" t="s">
        <v>193</v>
      </c>
      <c r="S26" s="36">
        <v>0.78900000000000003</v>
      </c>
      <c r="T26" s="37">
        <v>23.661000000000001</v>
      </c>
      <c r="U26" s="37" t="s">
        <v>274</v>
      </c>
      <c r="V26" s="37" t="s">
        <v>275</v>
      </c>
    </row>
    <row r="27" spans="1:22" ht="22.5" outlineLevel="1" x14ac:dyDescent="0.2">
      <c r="A27" s="22">
        <v>84</v>
      </c>
      <c r="B27" s="21">
        <v>44602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1</v>
      </c>
      <c r="O27" s="15">
        <v>0</v>
      </c>
      <c r="P27" s="33" t="s">
        <v>497</v>
      </c>
      <c r="Q27" s="34" t="s">
        <v>498</v>
      </c>
      <c r="R27" s="35" t="s">
        <v>193</v>
      </c>
      <c r="S27" s="36">
        <v>0.70099999999999996</v>
      </c>
      <c r="T27" s="37">
        <v>23.400040000000001</v>
      </c>
      <c r="U27" s="37" t="s">
        <v>278</v>
      </c>
      <c r="V27" s="37" t="s">
        <v>279</v>
      </c>
    </row>
    <row r="28" spans="1:22" ht="33.75" outlineLevel="1" x14ac:dyDescent="0.2">
      <c r="A28" s="22">
        <v>85</v>
      </c>
      <c r="B28" s="21">
        <v>44602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1</v>
      </c>
      <c r="O28" s="15">
        <v>0</v>
      </c>
      <c r="P28" s="33" t="s">
        <v>499</v>
      </c>
      <c r="Q28" s="34" t="s">
        <v>500</v>
      </c>
      <c r="R28" s="35" t="s">
        <v>280</v>
      </c>
      <c r="S28" s="36">
        <v>14.398</v>
      </c>
      <c r="T28" s="37">
        <v>5.7590399999999997</v>
      </c>
      <c r="U28" s="37" t="s">
        <v>281</v>
      </c>
      <c r="V28" s="37" t="s">
        <v>282</v>
      </c>
    </row>
    <row r="29" spans="1:22" ht="22.5" outlineLevel="1" x14ac:dyDescent="0.2">
      <c r="A29" s="22">
        <v>89</v>
      </c>
      <c r="B29" s="21" t="s">
        <v>128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1</v>
      </c>
      <c r="P29" s="33" t="s">
        <v>507</v>
      </c>
      <c r="Q29" s="34" t="s">
        <v>508</v>
      </c>
      <c r="R29" s="35" t="s">
        <v>94</v>
      </c>
      <c r="S29" s="36">
        <v>0.77</v>
      </c>
      <c r="T29" s="37">
        <v>3.0415000000000001</v>
      </c>
      <c r="U29" s="37" t="s">
        <v>289</v>
      </c>
      <c r="V29" s="37" t="s">
        <v>290</v>
      </c>
    </row>
    <row r="30" spans="1:22" ht="33.75" outlineLevel="1" x14ac:dyDescent="0.2">
      <c r="A30" s="22">
        <v>90</v>
      </c>
      <c r="B30" s="21" t="s">
        <v>134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1</v>
      </c>
      <c r="O30" s="15">
        <v>0</v>
      </c>
      <c r="P30" s="33" t="s">
        <v>509</v>
      </c>
      <c r="Q30" s="34" t="s">
        <v>510</v>
      </c>
      <c r="R30" s="35" t="s">
        <v>94</v>
      </c>
      <c r="S30" s="36">
        <v>0.74</v>
      </c>
      <c r="T30" s="37">
        <v>65.031199999999998</v>
      </c>
      <c r="U30" s="37" t="s">
        <v>291</v>
      </c>
      <c r="V30" s="37" t="s">
        <v>292</v>
      </c>
    </row>
    <row r="31" spans="1:22" ht="22.5" outlineLevel="1" x14ac:dyDescent="0.2">
      <c r="A31" s="22">
        <v>91</v>
      </c>
      <c r="B31" s="21" t="s">
        <v>140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1</v>
      </c>
      <c r="P31" s="33" t="s">
        <v>507</v>
      </c>
      <c r="Q31" s="34" t="s">
        <v>511</v>
      </c>
      <c r="R31" s="35" t="s">
        <v>94</v>
      </c>
      <c r="S31" s="36">
        <v>0.77</v>
      </c>
      <c r="T31" s="37">
        <v>1.7556</v>
      </c>
      <c r="U31" s="37" t="s">
        <v>293</v>
      </c>
      <c r="V31" s="37" t="s">
        <v>294</v>
      </c>
    </row>
    <row r="32" spans="1:22" ht="45" outlineLevel="1" x14ac:dyDescent="0.2">
      <c r="A32" s="22">
        <v>92</v>
      </c>
      <c r="B32" s="21" t="s">
        <v>148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1</v>
      </c>
      <c r="P32" s="33" t="s">
        <v>512</v>
      </c>
      <c r="Q32" s="34" t="s">
        <v>513</v>
      </c>
      <c r="R32" s="35" t="s">
        <v>94</v>
      </c>
      <c r="S32" s="36">
        <v>0.77</v>
      </c>
      <c r="T32" s="37">
        <v>5.2591000000000001</v>
      </c>
      <c r="U32" s="37" t="s">
        <v>295</v>
      </c>
      <c r="V32" s="37" t="s">
        <v>296</v>
      </c>
    </row>
    <row r="33" spans="1:22" ht="22.5" outlineLevel="1" x14ac:dyDescent="0.2">
      <c r="A33" s="22">
        <v>93</v>
      </c>
      <c r="B33" s="21" t="s">
        <v>154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1</v>
      </c>
      <c r="P33" s="33" t="s">
        <v>507</v>
      </c>
      <c r="Q33" s="34" t="s">
        <v>514</v>
      </c>
      <c r="R33" s="35" t="s">
        <v>94</v>
      </c>
      <c r="S33" s="36">
        <v>0.77</v>
      </c>
      <c r="T33" s="37">
        <v>1.5246</v>
      </c>
      <c r="U33" s="37" t="s">
        <v>297</v>
      </c>
      <c r="V33" s="37" t="s">
        <v>298</v>
      </c>
    </row>
    <row r="34" spans="1:22" ht="22.5" outlineLevel="1" x14ac:dyDescent="0.2">
      <c r="A34" s="22">
        <v>94</v>
      </c>
      <c r="B34" s="21" t="s">
        <v>154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1</v>
      </c>
      <c r="O34" s="15">
        <v>0</v>
      </c>
      <c r="P34" s="33" t="s">
        <v>515</v>
      </c>
      <c r="Q34" s="34" t="s">
        <v>516</v>
      </c>
      <c r="R34" s="35" t="s">
        <v>94</v>
      </c>
      <c r="S34" s="36">
        <v>0.72</v>
      </c>
      <c r="T34" s="37">
        <v>4.9824000000000002</v>
      </c>
      <c r="U34" s="37" t="s">
        <v>299</v>
      </c>
      <c r="V34" s="37" t="s">
        <v>300</v>
      </c>
    </row>
    <row r="35" spans="1:22" ht="33.75" outlineLevel="1" x14ac:dyDescent="0.2">
      <c r="A35" s="22">
        <v>96</v>
      </c>
      <c r="B35" s="21" t="s">
        <v>303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1</v>
      </c>
      <c r="P35" s="33" t="s">
        <v>507</v>
      </c>
      <c r="Q35" s="34" t="s">
        <v>519</v>
      </c>
      <c r="R35" s="35" t="s">
        <v>94</v>
      </c>
      <c r="S35" s="36">
        <v>0.77</v>
      </c>
      <c r="T35" s="37">
        <v>13.3903</v>
      </c>
      <c r="U35" s="37" t="s">
        <v>304</v>
      </c>
      <c r="V35" s="37" t="s">
        <v>305</v>
      </c>
    </row>
    <row r="36" spans="1:22" ht="33.75" outlineLevel="1" x14ac:dyDescent="0.2">
      <c r="A36" s="22">
        <v>98</v>
      </c>
      <c r="B36" s="21" t="s">
        <v>171</v>
      </c>
      <c r="C36" s="15">
        <v>0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1</v>
      </c>
      <c r="O36" s="15">
        <v>0</v>
      </c>
      <c r="P36" s="33" t="s">
        <v>522</v>
      </c>
      <c r="Q36" s="34" t="s">
        <v>523</v>
      </c>
      <c r="R36" s="35" t="s">
        <v>94</v>
      </c>
      <c r="S36" s="36">
        <v>0.68</v>
      </c>
      <c r="T36" s="37">
        <v>3.8759999999999999</v>
      </c>
      <c r="U36" s="37" t="s">
        <v>308</v>
      </c>
      <c r="V36" s="37" t="s">
        <v>309</v>
      </c>
    </row>
    <row r="37" spans="1:22" ht="33.75" outlineLevel="1" x14ac:dyDescent="0.2">
      <c r="A37" s="22">
        <v>99</v>
      </c>
      <c r="B37" s="21" t="s">
        <v>171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1</v>
      </c>
      <c r="P37" s="33" t="s">
        <v>507</v>
      </c>
      <c r="Q37" s="34" t="s">
        <v>524</v>
      </c>
      <c r="R37" s="35" t="s">
        <v>94</v>
      </c>
      <c r="S37" s="36">
        <v>0.77</v>
      </c>
      <c r="T37" s="37">
        <v>1.8249</v>
      </c>
      <c r="U37" s="37" t="s">
        <v>308</v>
      </c>
      <c r="V37" s="37" t="s">
        <v>310</v>
      </c>
    </row>
    <row r="38" spans="1:22" ht="33.75" outlineLevel="1" x14ac:dyDescent="0.2">
      <c r="A38" s="22">
        <v>100</v>
      </c>
      <c r="B38" s="21">
        <v>44593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1</v>
      </c>
      <c r="P38" s="33" t="s">
        <v>507</v>
      </c>
      <c r="Q38" s="34" t="s">
        <v>525</v>
      </c>
      <c r="R38" s="35" t="s">
        <v>193</v>
      </c>
      <c r="S38" s="36">
        <v>0.90300000000000002</v>
      </c>
      <c r="T38" s="37">
        <v>16.248529999999999</v>
      </c>
      <c r="U38" s="37" t="s">
        <v>311</v>
      </c>
      <c r="V38" s="37" t="s">
        <v>312</v>
      </c>
    </row>
    <row r="39" spans="1:22" ht="33.75" outlineLevel="1" x14ac:dyDescent="0.2">
      <c r="A39" s="22">
        <v>101</v>
      </c>
      <c r="B39" s="21">
        <v>44593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1</v>
      </c>
      <c r="O39" s="15">
        <v>0</v>
      </c>
      <c r="P39" s="33" t="s">
        <v>526</v>
      </c>
      <c r="Q39" s="34" t="s">
        <v>527</v>
      </c>
      <c r="R39" s="35" t="s">
        <v>193</v>
      </c>
      <c r="S39" s="36">
        <v>0.60599999999999998</v>
      </c>
      <c r="T39" s="37">
        <v>35.341459999999998</v>
      </c>
      <c r="U39" s="37" t="s">
        <v>313</v>
      </c>
      <c r="V39" s="37" t="s">
        <v>314</v>
      </c>
    </row>
    <row r="40" spans="1:22" ht="45" outlineLevel="1" x14ac:dyDescent="0.2">
      <c r="A40" s="22">
        <v>107</v>
      </c>
      <c r="B40" s="21">
        <v>44608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1</v>
      </c>
      <c r="O40" s="15">
        <v>0</v>
      </c>
      <c r="P40" s="33" t="s">
        <v>540</v>
      </c>
      <c r="Q40" s="34" t="s">
        <v>541</v>
      </c>
      <c r="R40" s="35" t="s">
        <v>193</v>
      </c>
      <c r="S40" s="36">
        <v>0.64</v>
      </c>
      <c r="T40" s="37">
        <v>43.517389999999999</v>
      </c>
      <c r="U40" s="37" t="s">
        <v>325</v>
      </c>
      <c r="V40" s="37" t="s">
        <v>326</v>
      </c>
    </row>
    <row r="41" spans="1:22" ht="33.75" outlineLevel="1" x14ac:dyDescent="0.2">
      <c r="A41" s="22">
        <v>110</v>
      </c>
      <c r="B41" s="21">
        <v>44620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1</v>
      </c>
      <c r="O41" s="15">
        <v>0</v>
      </c>
      <c r="P41" s="33" t="s">
        <v>546</v>
      </c>
      <c r="Q41" s="34" t="s">
        <v>547</v>
      </c>
      <c r="R41" s="35" t="s">
        <v>193</v>
      </c>
      <c r="S41" s="36">
        <v>0.95</v>
      </c>
      <c r="T41" s="37">
        <v>11.371499999999999</v>
      </c>
      <c r="U41" s="37" t="s">
        <v>330</v>
      </c>
      <c r="V41" s="37" t="s">
        <v>331</v>
      </c>
    </row>
    <row r="42" spans="1:22" ht="22.5" outlineLevel="1" x14ac:dyDescent="0.2">
      <c r="A42" s="22">
        <v>9</v>
      </c>
      <c r="B42" s="21" t="s">
        <v>128</v>
      </c>
      <c r="C42" s="15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1</v>
      </c>
      <c r="O42" s="15">
        <v>0</v>
      </c>
      <c r="P42" s="33" t="s">
        <v>350</v>
      </c>
      <c r="Q42" s="34" t="s">
        <v>351</v>
      </c>
      <c r="R42" s="35" t="s">
        <v>94</v>
      </c>
      <c r="S42" s="36">
        <v>0.75</v>
      </c>
      <c r="T42" s="37">
        <v>74.25</v>
      </c>
      <c r="U42" s="37" t="s">
        <v>130</v>
      </c>
      <c r="V42" s="37" t="s">
        <v>131</v>
      </c>
    </row>
    <row r="43" spans="1:22" ht="56.25" outlineLevel="1" x14ac:dyDescent="0.2">
      <c r="A43" s="22">
        <v>10</v>
      </c>
      <c r="B43" s="21" t="s">
        <v>128</v>
      </c>
      <c r="C43" s="15">
        <v>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1</v>
      </c>
      <c r="O43" s="15">
        <v>0</v>
      </c>
      <c r="P43" s="33" t="s">
        <v>352</v>
      </c>
      <c r="Q43" s="34" t="s">
        <v>353</v>
      </c>
      <c r="R43" s="35" t="s">
        <v>94</v>
      </c>
      <c r="S43" s="36">
        <v>0.75</v>
      </c>
      <c r="T43" s="37">
        <v>88.2</v>
      </c>
      <c r="U43" s="37" t="s">
        <v>132</v>
      </c>
      <c r="V43" s="37" t="s">
        <v>133</v>
      </c>
    </row>
    <row r="44" spans="1:22" ht="33.75" outlineLevel="1" x14ac:dyDescent="0.2">
      <c r="A44" s="22">
        <v>12</v>
      </c>
      <c r="B44" s="21" t="s">
        <v>134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1</v>
      </c>
      <c r="O44" s="15">
        <v>0</v>
      </c>
      <c r="P44" s="33" t="s">
        <v>356</v>
      </c>
      <c r="Q44" s="34" t="s">
        <v>357</v>
      </c>
      <c r="R44" s="35" t="s">
        <v>94</v>
      </c>
      <c r="S44" s="36">
        <v>0.73</v>
      </c>
      <c r="T44" s="37">
        <v>66.962900000000005</v>
      </c>
      <c r="U44" s="37" t="s">
        <v>137</v>
      </c>
      <c r="V44" s="37" t="s">
        <v>138</v>
      </c>
    </row>
    <row r="45" spans="1:22" ht="56.25" outlineLevel="1" x14ac:dyDescent="0.2">
      <c r="A45" s="22">
        <v>13</v>
      </c>
      <c r="B45" s="21" t="s">
        <v>134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1</v>
      </c>
      <c r="O45" s="15">
        <v>0</v>
      </c>
      <c r="P45" s="33" t="s">
        <v>358</v>
      </c>
      <c r="Q45" s="34" t="s">
        <v>359</v>
      </c>
      <c r="R45" s="35" t="s">
        <v>94</v>
      </c>
      <c r="S45" s="36">
        <v>0.74</v>
      </c>
      <c r="T45" s="37">
        <v>73.933400000000006</v>
      </c>
      <c r="U45" s="37" t="s">
        <v>132</v>
      </c>
      <c r="V45" s="37" t="s">
        <v>139</v>
      </c>
    </row>
    <row r="46" spans="1:22" ht="33.75" outlineLevel="1" x14ac:dyDescent="0.2">
      <c r="A46" s="22">
        <v>14</v>
      </c>
      <c r="B46" s="21" t="s">
        <v>140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1</v>
      </c>
      <c r="O46" s="15">
        <v>0</v>
      </c>
      <c r="P46" s="33" t="s">
        <v>360</v>
      </c>
      <c r="Q46" s="34" t="s">
        <v>361</v>
      </c>
      <c r="R46" s="35" t="s">
        <v>94</v>
      </c>
      <c r="S46" s="36">
        <v>0.73</v>
      </c>
      <c r="T46" s="37">
        <v>46.216299999999997</v>
      </c>
      <c r="U46" s="37" t="s">
        <v>141</v>
      </c>
      <c r="V46" s="37" t="s">
        <v>142</v>
      </c>
    </row>
    <row r="47" spans="1:22" ht="22.5" outlineLevel="1" x14ac:dyDescent="0.2">
      <c r="A47" s="22">
        <v>15</v>
      </c>
      <c r="B47" s="21" t="s">
        <v>140</v>
      </c>
      <c r="C47" s="15">
        <v>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33" t="s">
        <v>362</v>
      </c>
      <c r="Q47" s="34" t="s">
        <v>363</v>
      </c>
      <c r="R47" s="35" t="s">
        <v>94</v>
      </c>
      <c r="S47" s="36">
        <v>0.73</v>
      </c>
      <c r="T47" s="37">
        <v>29.93</v>
      </c>
      <c r="U47" s="37" t="s">
        <v>143</v>
      </c>
      <c r="V47" s="37" t="s">
        <v>144</v>
      </c>
    </row>
    <row r="48" spans="1:22" ht="33.75" outlineLevel="1" x14ac:dyDescent="0.2">
      <c r="A48" s="22">
        <v>16</v>
      </c>
      <c r="B48" s="21" t="s">
        <v>145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1</v>
      </c>
      <c r="O48" s="15">
        <v>0</v>
      </c>
      <c r="P48" s="33" t="s">
        <v>364</v>
      </c>
      <c r="Q48" s="34" t="s">
        <v>365</v>
      </c>
      <c r="R48" s="35" t="s">
        <v>94</v>
      </c>
      <c r="S48" s="36">
        <v>1</v>
      </c>
      <c r="T48" s="37">
        <v>17.899999999999999</v>
      </c>
      <c r="U48" s="37" t="s">
        <v>146</v>
      </c>
      <c r="V48" s="37" t="s">
        <v>147</v>
      </c>
    </row>
    <row r="49" spans="1:22" ht="22.5" outlineLevel="1" x14ac:dyDescent="0.2">
      <c r="A49" s="22">
        <v>17</v>
      </c>
      <c r="B49" s="21" t="s">
        <v>148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1</v>
      </c>
      <c r="O49" s="15">
        <v>0</v>
      </c>
      <c r="P49" s="33" t="s">
        <v>366</v>
      </c>
      <c r="Q49" s="34" t="s">
        <v>367</v>
      </c>
      <c r="R49" s="35" t="s">
        <v>94</v>
      </c>
      <c r="S49" s="36">
        <v>1.46</v>
      </c>
      <c r="T49" s="37">
        <v>2.19</v>
      </c>
      <c r="U49" s="37" t="s">
        <v>149</v>
      </c>
      <c r="V49" s="37" t="s">
        <v>150</v>
      </c>
    </row>
    <row r="50" spans="1:22" ht="33.75" outlineLevel="1" x14ac:dyDescent="0.2">
      <c r="A50" s="22">
        <v>18</v>
      </c>
      <c r="B50" s="21" t="s">
        <v>148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1</v>
      </c>
      <c r="O50" s="15">
        <v>0</v>
      </c>
      <c r="P50" s="33" t="s">
        <v>368</v>
      </c>
      <c r="Q50" s="34" t="s">
        <v>369</v>
      </c>
      <c r="R50" s="35" t="s">
        <v>94</v>
      </c>
      <c r="S50" s="36">
        <v>1</v>
      </c>
      <c r="T50" s="37">
        <v>15.6</v>
      </c>
      <c r="U50" s="37" t="s">
        <v>151</v>
      </c>
      <c r="V50" s="37" t="s">
        <v>152</v>
      </c>
    </row>
    <row r="51" spans="1:22" ht="33.75" outlineLevel="1" x14ac:dyDescent="0.2">
      <c r="A51" s="22">
        <v>19</v>
      </c>
      <c r="B51" s="21" t="s">
        <v>148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1</v>
      </c>
      <c r="P51" s="33" t="s">
        <v>370</v>
      </c>
      <c r="Q51" s="34" t="s">
        <v>371</v>
      </c>
      <c r="R51" s="35" t="s">
        <v>94</v>
      </c>
      <c r="S51" s="36">
        <v>0.72</v>
      </c>
      <c r="T51" s="37">
        <v>649.43280000000004</v>
      </c>
      <c r="U51" s="37" t="s">
        <v>153</v>
      </c>
      <c r="V51" s="37" t="s">
        <v>112</v>
      </c>
    </row>
    <row r="52" spans="1:22" ht="33.75" outlineLevel="1" x14ac:dyDescent="0.2">
      <c r="A52" s="22">
        <v>20</v>
      </c>
      <c r="B52" s="21" t="s">
        <v>154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1</v>
      </c>
      <c r="O52" s="15">
        <v>0</v>
      </c>
      <c r="P52" s="33" t="s">
        <v>372</v>
      </c>
      <c r="Q52" s="34" t="s">
        <v>373</v>
      </c>
      <c r="R52" s="35" t="s">
        <v>94</v>
      </c>
      <c r="S52" s="36">
        <v>0.74</v>
      </c>
      <c r="T52" s="37">
        <v>73.992599999999996</v>
      </c>
      <c r="U52" s="37" t="s">
        <v>130</v>
      </c>
      <c r="V52" s="37" t="s">
        <v>155</v>
      </c>
    </row>
    <row r="53" spans="1:22" ht="33.75" outlineLevel="1" x14ac:dyDescent="0.2">
      <c r="A53" s="22">
        <v>22</v>
      </c>
      <c r="B53" s="21" t="s">
        <v>158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1</v>
      </c>
      <c r="O53" s="15">
        <v>0</v>
      </c>
      <c r="P53" s="33" t="s">
        <v>376</v>
      </c>
      <c r="Q53" s="34" t="s">
        <v>377</v>
      </c>
      <c r="R53" s="35" t="s">
        <v>94</v>
      </c>
      <c r="S53" s="36">
        <v>0.73</v>
      </c>
      <c r="T53" s="37">
        <v>21.199200000000001</v>
      </c>
      <c r="U53" s="37" t="s">
        <v>159</v>
      </c>
      <c r="V53" s="37" t="s">
        <v>160</v>
      </c>
    </row>
    <row r="54" spans="1:22" ht="22.5" outlineLevel="1" x14ac:dyDescent="0.2">
      <c r="A54" s="22">
        <v>23</v>
      </c>
      <c r="B54" s="21" t="s">
        <v>158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1</v>
      </c>
      <c r="O54" s="15">
        <v>0</v>
      </c>
      <c r="P54" s="33" t="s">
        <v>362</v>
      </c>
      <c r="Q54" s="34" t="s">
        <v>378</v>
      </c>
      <c r="R54" s="35" t="s">
        <v>94</v>
      </c>
      <c r="S54" s="36">
        <v>0.73</v>
      </c>
      <c r="T54" s="37">
        <v>9.8550000000000004</v>
      </c>
      <c r="U54" s="37" t="s">
        <v>161</v>
      </c>
      <c r="V54" s="37" t="s">
        <v>162</v>
      </c>
    </row>
    <row r="55" spans="1:22" ht="56.25" outlineLevel="1" x14ac:dyDescent="0.2">
      <c r="A55" s="22">
        <v>24</v>
      </c>
      <c r="B55" s="21" t="s">
        <v>158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1</v>
      </c>
      <c r="O55" s="15">
        <v>0</v>
      </c>
      <c r="P55" s="33" t="s">
        <v>362</v>
      </c>
      <c r="Q55" s="34" t="s">
        <v>379</v>
      </c>
      <c r="R55" s="35" t="s">
        <v>94</v>
      </c>
      <c r="S55" s="36">
        <v>1</v>
      </c>
      <c r="T55" s="37">
        <v>10</v>
      </c>
      <c r="U55" s="37" t="s">
        <v>163</v>
      </c>
      <c r="V55" s="37" t="s">
        <v>164</v>
      </c>
    </row>
    <row r="56" spans="1:22" ht="22.5" outlineLevel="1" x14ac:dyDescent="0.2">
      <c r="A56" s="22">
        <v>25</v>
      </c>
      <c r="B56" s="21" t="s">
        <v>165</v>
      </c>
      <c r="C56" s="15">
        <v>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1</v>
      </c>
      <c r="O56" s="15">
        <v>0</v>
      </c>
      <c r="P56" s="33" t="s">
        <v>380</v>
      </c>
      <c r="Q56" s="34" t="s">
        <v>381</v>
      </c>
      <c r="R56" s="35" t="s">
        <v>94</v>
      </c>
      <c r="S56" s="36">
        <v>0.77</v>
      </c>
      <c r="T56" s="37">
        <v>46.2</v>
      </c>
      <c r="U56" s="37" t="s">
        <v>166</v>
      </c>
      <c r="V56" s="37" t="s">
        <v>167</v>
      </c>
    </row>
    <row r="57" spans="1:22" ht="33.75" outlineLevel="1" x14ac:dyDescent="0.2">
      <c r="A57" s="22">
        <v>29</v>
      </c>
      <c r="B57" s="21" t="s">
        <v>171</v>
      </c>
      <c r="C57" s="15">
        <v>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1</v>
      </c>
      <c r="N57" s="15">
        <v>0</v>
      </c>
      <c r="O57" s="15">
        <v>0</v>
      </c>
      <c r="P57" s="33" t="s">
        <v>346</v>
      </c>
      <c r="Q57" s="34" t="s">
        <v>347</v>
      </c>
      <c r="R57" s="35" t="s">
        <v>94</v>
      </c>
      <c r="S57" s="36">
        <v>0.24</v>
      </c>
      <c r="T57" s="37">
        <v>45.264000000000003</v>
      </c>
      <c r="U57" s="37" t="s">
        <v>126</v>
      </c>
      <c r="V57" s="37" t="s">
        <v>176</v>
      </c>
    </row>
    <row r="58" spans="1:22" ht="22.5" outlineLevel="1" x14ac:dyDescent="0.2">
      <c r="A58" s="22">
        <v>31</v>
      </c>
      <c r="B58" s="21" t="s">
        <v>177</v>
      </c>
      <c r="C58" s="15">
        <v>0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1</v>
      </c>
      <c r="O58" s="15">
        <v>0</v>
      </c>
      <c r="P58" s="33" t="s">
        <v>390</v>
      </c>
      <c r="Q58" s="34" t="s">
        <v>391</v>
      </c>
      <c r="R58" s="35" t="s">
        <v>94</v>
      </c>
      <c r="S58" s="36">
        <v>0.63</v>
      </c>
      <c r="T58" s="37">
        <v>62.622</v>
      </c>
      <c r="U58" s="37" t="s">
        <v>180</v>
      </c>
      <c r="V58" s="37" t="s">
        <v>181</v>
      </c>
    </row>
    <row r="59" spans="1:22" ht="22.5" outlineLevel="1" x14ac:dyDescent="0.2">
      <c r="A59" s="22">
        <v>32</v>
      </c>
      <c r="B59" s="21" t="s">
        <v>177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1</v>
      </c>
      <c r="O59" s="15">
        <v>0</v>
      </c>
      <c r="P59" s="33" t="s">
        <v>392</v>
      </c>
      <c r="Q59" s="34" t="s">
        <v>379</v>
      </c>
      <c r="R59" s="35" t="s">
        <v>94</v>
      </c>
      <c r="S59" s="36">
        <v>0.6</v>
      </c>
      <c r="T59" s="37">
        <v>6</v>
      </c>
      <c r="U59" s="37" t="s">
        <v>182</v>
      </c>
      <c r="V59" s="37" t="s">
        <v>183</v>
      </c>
    </row>
    <row r="60" spans="1:22" ht="22.5" outlineLevel="1" x14ac:dyDescent="0.2">
      <c r="A60" s="22">
        <v>33</v>
      </c>
      <c r="B60" s="21" t="s">
        <v>184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1</v>
      </c>
      <c r="P60" s="33" t="s">
        <v>393</v>
      </c>
      <c r="Q60" s="34" t="s">
        <v>394</v>
      </c>
      <c r="R60" s="35" t="s">
        <v>94</v>
      </c>
      <c r="S60" s="36">
        <v>0.5</v>
      </c>
      <c r="T60" s="37">
        <v>378</v>
      </c>
      <c r="U60" s="37" t="s">
        <v>113</v>
      </c>
      <c r="V60" s="37" t="s">
        <v>114</v>
      </c>
    </row>
    <row r="61" spans="1:22" ht="33.75" outlineLevel="1" x14ac:dyDescent="0.2">
      <c r="A61" s="22">
        <v>34</v>
      </c>
      <c r="B61" s="21" t="s">
        <v>185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1</v>
      </c>
      <c r="O61" s="15">
        <v>0</v>
      </c>
      <c r="P61" s="33" t="s">
        <v>395</v>
      </c>
      <c r="Q61" s="34" t="s">
        <v>381</v>
      </c>
      <c r="R61" s="35" t="s">
        <v>94</v>
      </c>
      <c r="S61" s="36">
        <v>0.77</v>
      </c>
      <c r="T61" s="37">
        <v>46.2</v>
      </c>
      <c r="U61" s="37" t="s">
        <v>186</v>
      </c>
      <c r="V61" s="37" t="s">
        <v>187</v>
      </c>
    </row>
    <row r="62" spans="1:22" ht="33.75" outlineLevel="1" x14ac:dyDescent="0.2">
      <c r="A62" s="22">
        <v>46</v>
      </c>
      <c r="B62" s="21">
        <v>44593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1</v>
      </c>
      <c r="O62" s="15">
        <v>0</v>
      </c>
      <c r="P62" s="33" t="s">
        <v>419</v>
      </c>
      <c r="Q62" s="34" t="s">
        <v>420</v>
      </c>
      <c r="R62" s="35" t="s">
        <v>94</v>
      </c>
      <c r="S62" s="36">
        <v>1</v>
      </c>
      <c r="T62" s="37">
        <v>280.81200000000001</v>
      </c>
      <c r="U62" s="37" t="s">
        <v>212</v>
      </c>
      <c r="V62" s="37" t="s">
        <v>111</v>
      </c>
    </row>
    <row r="63" spans="1:22" ht="33.75" outlineLevel="1" x14ac:dyDescent="0.2">
      <c r="A63" s="22">
        <v>47</v>
      </c>
      <c r="B63" s="21">
        <v>44593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1</v>
      </c>
      <c r="P63" s="33" t="s">
        <v>421</v>
      </c>
      <c r="Q63" s="34" t="s">
        <v>422</v>
      </c>
      <c r="R63" s="35" t="s">
        <v>94</v>
      </c>
      <c r="S63" s="36">
        <v>0.7</v>
      </c>
      <c r="T63" s="37">
        <v>50.025500000000001</v>
      </c>
      <c r="U63" s="37" t="s">
        <v>213</v>
      </c>
      <c r="V63" s="37" t="s">
        <v>214</v>
      </c>
    </row>
    <row r="64" spans="1:22" ht="33.75" outlineLevel="1" x14ac:dyDescent="0.2">
      <c r="A64" s="22">
        <v>50</v>
      </c>
      <c r="B64" s="21">
        <v>44607</v>
      </c>
      <c r="C64" s="15">
        <v>0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1</v>
      </c>
      <c r="O64" s="15">
        <v>0</v>
      </c>
      <c r="P64" s="33" t="s">
        <v>426</v>
      </c>
      <c r="Q64" s="34" t="s">
        <v>427</v>
      </c>
      <c r="R64" s="35" t="s">
        <v>94</v>
      </c>
      <c r="S64" s="36">
        <v>1</v>
      </c>
      <c r="T64" s="37">
        <v>11.6</v>
      </c>
      <c r="U64" s="37" t="s">
        <v>220</v>
      </c>
      <c r="V64" s="37" t="s">
        <v>221</v>
      </c>
    </row>
    <row r="65" spans="1:22" ht="22.5" outlineLevel="1" x14ac:dyDescent="0.2">
      <c r="A65" s="22">
        <v>53</v>
      </c>
      <c r="B65" s="21">
        <v>44609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1</v>
      </c>
      <c r="P65" s="33" t="s">
        <v>421</v>
      </c>
      <c r="Q65" s="34" t="s">
        <v>430</v>
      </c>
      <c r="R65" s="35" t="s">
        <v>94</v>
      </c>
      <c r="S65" s="36">
        <v>0.7</v>
      </c>
      <c r="T65" s="37">
        <v>2.7530999999999999</v>
      </c>
      <c r="U65" s="37" t="s">
        <v>226</v>
      </c>
      <c r="V65" s="37" t="s">
        <v>227</v>
      </c>
    </row>
    <row r="66" spans="1:22" s="14" customFormat="1" x14ac:dyDescent="0.2">
      <c r="A66" s="46"/>
      <c r="B66" s="47" t="s">
        <v>97</v>
      </c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8"/>
    </row>
    <row r="67" spans="1:22" ht="33.75" outlineLevel="1" x14ac:dyDescent="0.2">
      <c r="A67" s="22">
        <f>A65+1</f>
        <v>54</v>
      </c>
      <c r="B67" s="21">
        <v>44593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1</v>
      </c>
      <c r="P67" s="33" t="s">
        <v>464</v>
      </c>
      <c r="Q67" s="34" t="s">
        <v>465</v>
      </c>
      <c r="R67" s="35" t="s">
        <v>95</v>
      </c>
      <c r="S67" s="36">
        <v>9241.6460000000006</v>
      </c>
      <c r="T67" s="37">
        <v>184.64774</v>
      </c>
      <c r="U67" s="37" t="s">
        <v>250</v>
      </c>
      <c r="V67" s="37" t="s">
        <v>96</v>
      </c>
    </row>
    <row r="68" spans="1:22" s="14" customFormat="1" x14ac:dyDescent="0.2">
      <c r="A68" s="46"/>
      <c r="B68" s="47" t="s">
        <v>101</v>
      </c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8"/>
    </row>
    <row r="69" spans="1:22" ht="22.5" outlineLevel="1" x14ac:dyDescent="0.2">
      <c r="A69" s="22">
        <f>A67+1</f>
        <v>55</v>
      </c>
      <c r="B69" s="21">
        <v>44600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1</v>
      </c>
      <c r="N69" s="15">
        <v>0</v>
      </c>
      <c r="O69" s="15">
        <v>0</v>
      </c>
      <c r="P69" s="33" t="s">
        <v>335</v>
      </c>
      <c r="Q69" s="34" t="s">
        <v>336</v>
      </c>
      <c r="R69" s="35" t="s">
        <v>33</v>
      </c>
      <c r="S69" s="36">
        <v>255</v>
      </c>
      <c r="T69" s="37">
        <v>538.80382999999995</v>
      </c>
      <c r="U69" s="37" t="s">
        <v>106</v>
      </c>
      <c r="V69" s="37" t="s">
        <v>107</v>
      </c>
    </row>
    <row r="70" spans="1:22" ht="33.75" outlineLevel="1" x14ac:dyDescent="0.2">
      <c r="A70" s="22">
        <f t="shared" ref="A70:A122" si="7">A69+1</f>
        <v>56</v>
      </c>
      <c r="B70" s="21">
        <v>44620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1</v>
      </c>
      <c r="N70" s="15">
        <v>0</v>
      </c>
      <c r="O70" s="15">
        <v>0</v>
      </c>
      <c r="P70" s="33" t="s">
        <v>340</v>
      </c>
      <c r="Q70" s="34" t="s">
        <v>341</v>
      </c>
      <c r="R70" s="35" t="s">
        <v>33</v>
      </c>
      <c r="S70" s="36">
        <v>6601</v>
      </c>
      <c r="T70" s="37">
        <v>484.82652000000002</v>
      </c>
      <c r="U70" s="37" t="s">
        <v>118</v>
      </c>
      <c r="V70" s="37" t="s">
        <v>120</v>
      </c>
    </row>
    <row r="71" spans="1:22" ht="22.5" outlineLevel="1" x14ac:dyDescent="0.2">
      <c r="A71" s="22">
        <f t="shared" si="7"/>
        <v>57</v>
      </c>
      <c r="B71" s="21">
        <v>44620</v>
      </c>
      <c r="C71" s="15">
        <v>0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1</v>
      </c>
      <c r="N71" s="15">
        <v>0</v>
      </c>
      <c r="O71" s="15">
        <v>0</v>
      </c>
      <c r="P71" s="33" t="s">
        <v>342</v>
      </c>
      <c r="Q71" s="34" t="s">
        <v>343</v>
      </c>
      <c r="R71" s="35" t="s">
        <v>33</v>
      </c>
      <c r="S71" s="36">
        <v>2147.58</v>
      </c>
      <c r="T71" s="37">
        <v>465.16583000000003</v>
      </c>
      <c r="U71" s="37" t="s">
        <v>121</v>
      </c>
      <c r="V71" s="37" t="s">
        <v>122</v>
      </c>
    </row>
    <row r="72" spans="1:22" ht="33.75" outlineLevel="1" x14ac:dyDescent="0.2">
      <c r="A72" s="22">
        <f t="shared" si="7"/>
        <v>58</v>
      </c>
      <c r="B72" s="21">
        <v>44606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1</v>
      </c>
      <c r="O72" s="15">
        <v>0</v>
      </c>
      <c r="P72" s="33" t="s">
        <v>405</v>
      </c>
      <c r="Q72" s="34" t="s">
        <v>406</v>
      </c>
      <c r="R72" s="35" t="s">
        <v>33</v>
      </c>
      <c r="S72" s="36">
        <v>1</v>
      </c>
      <c r="T72" s="37">
        <v>43.4</v>
      </c>
      <c r="U72" s="37" t="s">
        <v>199</v>
      </c>
      <c r="V72" s="37" t="s">
        <v>200</v>
      </c>
    </row>
    <row r="73" spans="1:22" ht="33.75" outlineLevel="1" x14ac:dyDescent="0.2">
      <c r="A73" s="22">
        <f t="shared" si="7"/>
        <v>59</v>
      </c>
      <c r="B73" s="21">
        <v>44608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1</v>
      </c>
      <c r="O73" s="15">
        <v>0</v>
      </c>
      <c r="P73" s="33" t="s">
        <v>409</v>
      </c>
      <c r="Q73" s="34" t="s">
        <v>410</v>
      </c>
      <c r="R73" s="35" t="s">
        <v>33</v>
      </c>
      <c r="S73" s="36">
        <v>72</v>
      </c>
      <c r="T73" s="37">
        <v>89.95</v>
      </c>
      <c r="U73" s="37" t="s">
        <v>203</v>
      </c>
      <c r="V73" s="37" t="s">
        <v>204</v>
      </c>
    </row>
    <row r="74" spans="1:22" ht="22.5" outlineLevel="1" x14ac:dyDescent="0.2">
      <c r="A74" s="22">
        <f t="shared" si="7"/>
        <v>60</v>
      </c>
      <c r="B74" s="21" t="s">
        <v>205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1</v>
      </c>
      <c r="O74" s="15">
        <v>0</v>
      </c>
      <c r="P74" s="33" t="s">
        <v>411</v>
      </c>
      <c r="Q74" s="34" t="s">
        <v>412</v>
      </c>
      <c r="R74" s="35" t="s">
        <v>413</v>
      </c>
      <c r="S74" s="36" t="s">
        <v>414</v>
      </c>
      <c r="T74" s="37">
        <v>99.89</v>
      </c>
      <c r="U74" s="37" t="s">
        <v>206</v>
      </c>
      <c r="V74" s="37" t="s">
        <v>207</v>
      </c>
    </row>
    <row r="75" spans="1:22" ht="45" outlineLevel="1" x14ac:dyDescent="0.2">
      <c r="A75" s="22">
        <f t="shared" si="7"/>
        <v>61</v>
      </c>
      <c r="B75" s="21">
        <v>44593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1</v>
      </c>
      <c r="O75" s="15">
        <v>0</v>
      </c>
      <c r="P75" s="33" t="s">
        <v>432</v>
      </c>
      <c r="Q75" s="34" t="s">
        <v>433</v>
      </c>
      <c r="R75" s="35" t="s">
        <v>215</v>
      </c>
      <c r="S75" s="36">
        <v>49.908999999999999</v>
      </c>
      <c r="T75" s="37">
        <v>25.218139999999998</v>
      </c>
      <c r="U75" s="37" t="s">
        <v>230</v>
      </c>
      <c r="V75" s="37" t="s">
        <v>231</v>
      </c>
    </row>
    <row r="76" spans="1:22" ht="45" outlineLevel="1" x14ac:dyDescent="0.2">
      <c r="A76" s="22">
        <f t="shared" si="7"/>
        <v>62</v>
      </c>
      <c r="B76" s="21">
        <v>44613</v>
      </c>
      <c r="C76" s="15">
        <v>0</v>
      </c>
      <c r="D76" s="15">
        <v>0</v>
      </c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1</v>
      </c>
      <c r="O76" s="15">
        <v>0</v>
      </c>
      <c r="P76" s="33" t="s">
        <v>473</v>
      </c>
      <c r="Q76" s="34" t="s">
        <v>474</v>
      </c>
      <c r="R76" s="35" t="s">
        <v>475</v>
      </c>
      <c r="S76" s="36" t="s">
        <v>476</v>
      </c>
      <c r="T76" s="37">
        <v>50.61</v>
      </c>
      <c r="U76" s="37" t="s">
        <v>257</v>
      </c>
      <c r="V76" s="37" t="s">
        <v>258</v>
      </c>
    </row>
    <row r="77" spans="1:22" ht="45" outlineLevel="1" x14ac:dyDescent="0.2">
      <c r="A77" s="22">
        <f t="shared" si="7"/>
        <v>63</v>
      </c>
      <c r="B77" s="21">
        <v>44620</v>
      </c>
      <c r="C77" s="15">
        <v>0</v>
      </c>
      <c r="D77" s="15">
        <v>0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1</v>
      </c>
      <c r="O77" s="15">
        <v>0</v>
      </c>
      <c r="P77" s="33" t="s">
        <v>483</v>
      </c>
      <c r="Q77" s="34" t="s">
        <v>484</v>
      </c>
      <c r="R77" s="35" t="s">
        <v>485</v>
      </c>
      <c r="S77" s="36" t="s">
        <v>486</v>
      </c>
      <c r="T77" s="37">
        <v>67.869020000000006</v>
      </c>
      <c r="U77" s="37" t="s">
        <v>265</v>
      </c>
      <c r="V77" s="37" t="s">
        <v>266</v>
      </c>
    </row>
    <row r="78" spans="1:22" ht="22.5" outlineLevel="1" x14ac:dyDescent="0.2">
      <c r="A78" s="22">
        <f t="shared" si="7"/>
        <v>64</v>
      </c>
      <c r="B78" s="21">
        <v>44600</v>
      </c>
      <c r="C78" s="15">
        <v>0</v>
      </c>
      <c r="D78" s="15">
        <v>0</v>
      </c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1</v>
      </c>
      <c r="O78" s="15">
        <v>0</v>
      </c>
      <c r="P78" s="33" t="s">
        <v>487</v>
      </c>
      <c r="Q78" s="34" t="s">
        <v>488</v>
      </c>
      <c r="R78" s="35" t="s">
        <v>267</v>
      </c>
      <c r="S78" s="36">
        <v>0.5</v>
      </c>
      <c r="T78" s="37">
        <v>3.95</v>
      </c>
      <c r="U78" s="37" t="s">
        <v>268</v>
      </c>
      <c r="V78" s="37" t="s">
        <v>269</v>
      </c>
    </row>
    <row r="79" spans="1:22" ht="22.5" outlineLevel="1" x14ac:dyDescent="0.2">
      <c r="A79" s="22">
        <f t="shared" si="7"/>
        <v>65</v>
      </c>
      <c r="B79" s="21">
        <v>44602</v>
      </c>
      <c r="C79" s="15">
        <v>0</v>
      </c>
      <c r="D79" s="15">
        <v>0</v>
      </c>
      <c r="E79" s="1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1</v>
      </c>
      <c r="O79" s="15">
        <v>0</v>
      </c>
      <c r="P79" s="33" t="s">
        <v>495</v>
      </c>
      <c r="Q79" s="34" t="s">
        <v>496</v>
      </c>
      <c r="R79" s="35" t="s">
        <v>267</v>
      </c>
      <c r="S79" s="36">
        <v>7.5289999999999999</v>
      </c>
      <c r="T79" s="37">
        <v>39.527250000000002</v>
      </c>
      <c r="U79" s="37" t="s">
        <v>276</v>
      </c>
      <c r="V79" s="37" t="s">
        <v>277</v>
      </c>
    </row>
    <row r="80" spans="1:22" ht="22.5" outlineLevel="1" x14ac:dyDescent="0.2">
      <c r="A80" s="22">
        <f t="shared" si="7"/>
        <v>66</v>
      </c>
      <c r="B80" s="21">
        <v>44606</v>
      </c>
      <c r="C80" s="15">
        <v>0</v>
      </c>
      <c r="D80" s="15">
        <v>0</v>
      </c>
      <c r="E80" s="15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1</v>
      </c>
      <c r="O80" s="15">
        <v>0</v>
      </c>
      <c r="P80" s="33" t="s">
        <v>501</v>
      </c>
      <c r="Q80" s="34" t="s">
        <v>502</v>
      </c>
      <c r="R80" s="35" t="s">
        <v>267</v>
      </c>
      <c r="S80" s="36">
        <v>6</v>
      </c>
      <c r="T80" s="37">
        <v>110.642</v>
      </c>
      <c r="U80" s="37" t="s">
        <v>283</v>
      </c>
      <c r="V80" s="37" t="s">
        <v>284</v>
      </c>
    </row>
    <row r="81" spans="1:22" ht="33.75" outlineLevel="1" x14ac:dyDescent="0.2">
      <c r="A81" s="22">
        <f t="shared" si="7"/>
        <v>67</v>
      </c>
      <c r="B81" s="21">
        <v>44607</v>
      </c>
      <c r="C81" s="15">
        <v>0</v>
      </c>
      <c r="D81" s="15">
        <v>0</v>
      </c>
      <c r="E81" s="15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1</v>
      </c>
      <c r="O81" s="15">
        <v>0</v>
      </c>
      <c r="P81" s="33" t="s">
        <v>503</v>
      </c>
      <c r="Q81" s="34" t="s">
        <v>504</v>
      </c>
      <c r="R81" s="35" t="s">
        <v>193</v>
      </c>
      <c r="S81" s="36">
        <v>0.218</v>
      </c>
      <c r="T81" s="37">
        <v>6.2103000000000002</v>
      </c>
      <c r="U81" s="37" t="s">
        <v>285</v>
      </c>
      <c r="V81" s="37" t="s">
        <v>286</v>
      </c>
    </row>
    <row r="82" spans="1:22" ht="22.5" outlineLevel="1" x14ac:dyDescent="0.2">
      <c r="A82" s="22">
        <f t="shared" si="7"/>
        <v>68</v>
      </c>
      <c r="B82" s="21">
        <v>44617</v>
      </c>
      <c r="C82" s="15">
        <v>0</v>
      </c>
      <c r="D82" s="15">
        <v>0</v>
      </c>
      <c r="E82" s="15">
        <v>0</v>
      </c>
      <c r="F82" s="15">
        <v>0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1</v>
      </c>
      <c r="O82" s="15">
        <v>0</v>
      </c>
      <c r="P82" s="33" t="s">
        <v>505</v>
      </c>
      <c r="Q82" s="34" t="s">
        <v>506</v>
      </c>
      <c r="R82" s="35" t="s">
        <v>267</v>
      </c>
      <c r="S82" s="36">
        <v>117</v>
      </c>
      <c r="T82" s="37">
        <v>59.98</v>
      </c>
      <c r="U82" s="37" t="s">
        <v>287</v>
      </c>
      <c r="V82" s="37" t="s">
        <v>288</v>
      </c>
    </row>
    <row r="83" spans="1:22" ht="22.5" outlineLevel="1" x14ac:dyDescent="0.2">
      <c r="A83" s="22">
        <f t="shared" si="7"/>
        <v>69</v>
      </c>
      <c r="B83" s="21">
        <v>44603</v>
      </c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>
        <v>0</v>
      </c>
      <c r="N83" s="15">
        <v>1</v>
      </c>
      <c r="O83" s="15">
        <v>0</v>
      </c>
      <c r="P83" s="33" t="s">
        <v>530</v>
      </c>
      <c r="Q83" s="34" t="s">
        <v>531</v>
      </c>
      <c r="R83" s="35" t="s">
        <v>532</v>
      </c>
      <c r="S83" s="36" t="s">
        <v>533</v>
      </c>
      <c r="T83" s="37">
        <v>59.012999999999998</v>
      </c>
      <c r="U83" s="37" t="s">
        <v>317</v>
      </c>
      <c r="V83" s="37" t="s">
        <v>318</v>
      </c>
    </row>
    <row r="84" spans="1:22" ht="22.5" outlineLevel="1" x14ac:dyDescent="0.2">
      <c r="A84" s="22">
        <f t="shared" si="7"/>
        <v>70</v>
      </c>
      <c r="B84" s="21" t="s">
        <v>134</v>
      </c>
      <c r="C84" s="15">
        <v>0</v>
      </c>
      <c r="D84" s="15">
        <v>0</v>
      </c>
      <c r="E84" s="15">
        <v>0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1</v>
      </c>
      <c r="O84" s="15">
        <v>0</v>
      </c>
      <c r="P84" s="33" t="s">
        <v>354</v>
      </c>
      <c r="Q84" s="34" t="s">
        <v>355</v>
      </c>
      <c r="R84" s="35" t="s">
        <v>33</v>
      </c>
      <c r="S84" s="36">
        <v>33.58</v>
      </c>
      <c r="T84" s="37">
        <v>6.4313000000000002</v>
      </c>
      <c r="U84" s="37" t="s">
        <v>135</v>
      </c>
      <c r="V84" s="37" t="s">
        <v>136</v>
      </c>
    </row>
    <row r="85" spans="1:22" ht="22.5" outlineLevel="1" x14ac:dyDescent="0.2">
      <c r="A85" s="22">
        <f t="shared" si="7"/>
        <v>71</v>
      </c>
      <c r="B85" s="21" t="s">
        <v>154</v>
      </c>
      <c r="C85" s="15">
        <v>0</v>
      </c>
      <c r="D85" s="15">
        <v>0</v>
      </c>
      <c r="E85" s="15">
        <v>0</v>
      </c>
      <c r="F85" s="15">
        <v>0</v>
      </c>
      <c r="G85" s="15">
        <v>0</v>
      </c>
      <c r="H85" s="15">
        <v>0</v>
      </c>
      <c r="I85" s="15">
        <v>0</v>
      </c>
      <c r="J85" s="15">
        <v>0</v>
      </c>
      <c r="K85" s="15">
        <v>0</v>
      </c>
      <c r="L85" s="15">
        <v>0</v>
      </c>
      <c r="M85" s="15">
        <v>0</v>
      </c>
      <c r="N85" s="15">
        <v>1</v>
      </c>
      <c r="O85" s="15">
        <v>0</v>
      </c>
      <c r="P85" s="33" t="s">
        <v>374</v>
      </c>
      <c r="Q85" s="34" t="s">
        <v>375</v>
      </c>
      <c r="R85" s="35" t="s">
        <v>33</v>
      </c>
      <c r="S85" s="36">
        <v>10.220000000000001</v>
      </c>
      <c r="T85" s="37">
        <v>72.715299999999999</v>
      </c>
      <c r="U85" s="37" t="s">
        <v>156</v>
      </c>
      <c r="V85" s="37" t="s">
        <v>157</v>
      </c>
    </row>
    <row r="86" spans="1:22" ht="33.75" outlineLevel="1" x14ac:dyDescent="0.2">
      <c r="A86" s="22">
        <f t="shared" si="7"/>
        <v>72</v>
      </c>
      <c r="B86" s="21" t="s">
        <v>171</v>
      </c>
      <c r="C86" s="15">
        <v>0</v>
      </c>
      <c r="D86" s="15">
        <v>0</v>
      </c>
      <c r="E86" s="15">
        <v>0</v>
      </c>
      <c r="F86" s="15">
        <v>0</v>
      </c>
      <c r="G86" s="15">
        <v>0</v>
      </c>
      <c r="H86" s="15">
        <v>0</v>
      </c>
      <c r="I86" s="15">
        <v>0</v>
      </c>
      <c r="J86" s="15">
        <v>0</v>
      </c>
      <c r="K86" s="15">
        <v>0</v>
      </c>
      <c r="L86" s="15">
        <v>0</v>
      </c>
      <c r="M86" s="15">
        <v>0</v>
      </c>
      <c r="N86" s="15">
        <v>1</v>
      </c>
      <c r="O86" s="15">
        <v>0</v>
      </c>
      <c r="P86" s="33" t="s">
        <v>384</v>
      </c>
      <c r="Q86" s="34" t="s">
        <v>385</v>
      </c>
      <c r="R86" s="35" t="s">
        <v>94</v>
      </c>
      <c r="S86" s="36">
        <v>0.73</v>
      </c>
      <c r="T86" s="37">
        <v>1.46</v>
      </c>
      <c r="U86" s="37" t="s">
        <v>172</v>
      </c>
      <c r="V86" s="37" t="s">
        <v>173</v>
      </c>
    </row>
    <row r="87" spans="1:22" ht="33.75" outlineLevel="1" x14ac:dyDescent="0.2">
      <c r="A87" s="22">
        <f t="shared" si="7"/>
        <v>73</v>
      </c>
      <c r="B87" s="21" t="s">
        <v>171</v>
      </c>
      <c r="C87" s="15">
        <v>0</v>
      </c>
      <c r="D87" s="15">
        <v>0</v>
      </c>
      <c r="E87" s="15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1</v>
      </c>
      <c r="O87" s="15">
        <v>0</v>
      </c>
      <c r="P87" s="33" t="s">
        <v>386</v>
      </c>
      <c r="Q87" s="34" t="s">
        <v>387</v>
      </c>
      <c r="R87" s="35" t="s">
        <v>116</v>
      </c>
      <c r="S87" s="36">
        <v>585.63</v>
      </c>
      <c r="T87" s="37">
        <v>71.649299999999997</v>
      </c>
      <c r="U87" s="37" t="s">
        <v>174</v>
      </c>
      <c r="V87" s="37" t="s">
        <v>175</v>
      </c>
    </row>
    <row r="88" spans="1:22" ht="67.5" outlineLevel="1" x14ac:dyDescent="0.2">
      <c r="A88" s="22">
        <f t="shared" si="7"/>
        <v>74</v>
      </c>
      <c r="B88" s="21" t="s">
        <v>240</v>
      </c>
      <c r="C88" s="15">
        <v>0</v>
      </c>
      <c r="D88" s="15">
        <v>0</v>
      </c>
      <c r="E88" s="15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1</v>
      </c>
      <c r="N88" s="15">
        <v>0</v>
      </c>
      <c r="O88" s="15">
        <v>0</v>
      </c>
      <c r="P88" s="33" t="s">
        <v>442</v>
      </c>
      <c r="Q88" s="34" t="s">
        <v>443</v>
      </c>
      <c r="R88" s="35" t="s">
        <v>444</v>
      </c>
      <c r="S88" s="36" t="s">
        <v>445</v>
      </c>
      <c r="T88" s="37">
        <v>3885.2</v>
      </c>
      <c r="U88" s="37" t="s">
        <v>109</v>
      </c>
      <c r="V88" s="37" t="s">
        <v>110</v>
      </c>
    </row>
    <row r="89" spans="1:22" ht="22.5" outlineLevel="1" x14ac:dyDescent="0.2">
      <c r="A89" s="22">
        <f t="shared" si="7"/>
        <v>75</v>
      </c>
      <c r="B89" s="21" t="s">
        <v>134</v>
      </c>
      <c r="C89" s="15">
        <v>0</v>
      </c>
      <c r="D89" s="15">
        <v>0</v>
      </c>
      <c r="E89" s="15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1</v>
      </c>
      <c r="N89" s="15">
        <v>0</v>
      </c>
      <c r="O89" s="15">
        <v>0</v>
      </c>
      <c r="P89" s="33" t="s">
        <v>446</v>
      </c>
      <c r="Q89" s="34" t="s">
        <v>447</v>
      </c>
      <c r="R89" s="35" t="s">
        <v>33</v>
      </c>
      <c r="S89" s="36">
        <v>352.50200000000001</v>
      </c>
      <c r="T89" s="37">
        <v>22364.437089999999</v>
      </c>
      <c r="U89" s="37" t="s">
        <v>241</v>
      </c>
      <c r="V89" s="37" t="s">
        <v>102</v>
      </c>
    </row>
    <row r="90" spans="1:22" ht="22.5" outlineLevel="1" x14ac:dyDescent="0.2">
      <c r="A90" s="22">
        <f t="shared" si="7"/>
        <v>76</v>
      </c>
      <c r="B90" s="21" t="s">
        <v>140</v>
      </c>
      <c r="C90" s="15">
        <v>0</v>
      </c>
      <c r="D90" s="15">
        <v>0</v>
      </c>
      <c r="E90" s="15">
        <v>0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1</v>
      </c>
      <c r="N90" s="15">
        <v>0</v>
      </c>
      <c r="O90" s="15">
        <v>0</v>
      </c>
      <c r="P90" s="33" t="s">
        <v>448</v>
      </c>
      <c r="Q90" s="34" t="s">
        <v>449</v>
      </c>
      <c r="R90" s="35" t="s">
        <v>33</v>
      </c>
      <c r="S90" s="36">
        <v>4779.1499999999996</v>
      </c>
      <c r="T90" s="37">
        <v>462.05835000000002</v>
      </c>
      <c r="U90" s="37" t="s">
        <v>242</v>
      </c>
      <c r="V90" s="37" t="s">
        <v>105</v>
      </c>
    </row>
    <row r="91" spans="1:22" ht="33.75" outlineLevel="1" x14ac:dyDescent="0.2">
      <c r="A91" s="22">
        <f t="shared" si="7"/>
        <v>77</v>
      </c>
      <c r="B91" s="21" t="s">
        <v>243</v>
      </c>
      <c r="C91" s="15">
        <v>0</v>
      </c>
      <c r="D91" s="15">
        <v>0</v>
      </c>
      <c r="E91" s="15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1</v>
      </c>
      <c r="N91" s="15">
        <v>0</v>
      </c>
      <c r="O91" s="15">
        <v>0</v>
      </c>
      <c r="P91" s="33" t="s">
        <v>450</v>
      </c>
      <c r="Q91" s="34" t="s">
        <v>451</v>
      </c>
      <c r="R91" s="35" t="s">
        <v>33</v>
      </c>
      <c r="S91" s="36">
        <v>1115</v>
      </c>
      <c r="T91" s="37">
        <v>8834.15</v>
      </c>
      <c r="U91" s="37" t="s">
        <v>245</v>
      </c>
      <c r="V91" s="37" t="s">
        <v>108</v>
      </c>
    </row>
    <row r="92" spans="1:22" ht="45" outlineLevel="1" x14ac:dyDescent="0.2">
      <c r="A92" s="22">
        <f t="shared" si="7"/>
        <v>78</v>
      </c>
      <c r="B92" s="21" t="s">
        <v>148</v>
      </c>
      <c r="C92" s="15">
        <v>0</v>
      </c>
      <c r="D92" s="15">
        <v>0</v>
      </c>
      <c r="E92" s="15">
        <v>0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1</v>
      </c>
      <c r="N92" s="15">
        <v>0</v>
      </c>
      <c r="O92" s="15">
        <v>0</v>
      </c>
      <c r="P92" s="33" t="s">
        <v>452</v>
      </c>
      <c r="Q92" s="34" t="s">
        <v>453</v>
      </c>
      <c r="R92" s="35" t="s">
        <v>215</v>
      </c>
      <c r="S92" s="36">
        <v>1.069</v>
      </c>
      <c r="T92" s="37">
        <v>130.79</v>
      </c>
      <c r="U92" s="37" t="s">
        <v>99</v>
      </c>
      <c r="V92" s="37" t="s">
        <v>100</v>
      </c>
    </row>
    <row r="93" spans="1:22" ht="22.5" outlineLevel="1" x14ac:dyDescent="0.2">
      <c r="A93" s="22">
        <f t="shared" si="7"/>
        <v>79</v>
      </c>
      <c r="B93" s="21" t="s">
        <v>171</v>
      </c>
      <c r="C93" s="15">
        <v>0</v>
      </c>
      <c r="D93" s="15">
        <v>0</v>
      </c>
      <c r="E93" s="15">
        <v>0</v>
      </c>
      <c r="F93" s="15">
        <v>0</v>
      </c>
      <c r="G93" s="15">
        <v>0</v>
      </c>
      <c r="H93" s="15">
        <v>0</v>
      </c>
      <c r="I93" s="15">
        <v>0</v>
      </c>
      <c r="J93" s="15">
        <v>0</v>
      </c>
      <c r="K93" s="15">
        <v>0</v>
      </c>
      <c r="L93" s="15">
        <v>0</v>
      </c>
      <c r="M93" s="15">
        <v>1</v>
      </c>
      <c r="N93" s="15">
        <v>0</v>
      </c>
      <c r="O93" s="15">
        <v>0</v>
      </c>
      <c r="P93" s="33" t="s">
        <v>454</v>
      </c>
      <c r="Q93" s="34" t="s">
        <v>455</v>
      </c>
      <c r="R93" s="35" t="s">
        <v>116</v>
      </c>
      <c r="S93" s="36">
        <v>226.26</v>
      </c>
      <c r="T93" s="37">
        <v>208.14</v>
      </c>
      <c r="U93" s="37" t="s">
        <v>246</v>
      </c>
      <c r="V93" s="37" t="s">
        <v>117</v>
      </c>
    </row>
    <row r="94" spans="1:22" ht="22.5" outlineLevel="1" x14ac:dyDescent="0.2">
      <c r="A94" s="22">
        <f t="shared" si="7"/>
        <v>80</v>
      </c>
      <c r="B94" s="21" t="s">
        <v>171</v>
      </c>
      <c r="C94" s="15">
        <v>0</v>
      </c>
      <c r="D94" s="15">
        <v>0</v>
      </c>
      <c r="E94" s="15">
        <v>0</v>
      </c>
      <c r="F94" s="15">
        <v>0</v>
      </c>
      <c r="G94" s="15">
        <v>0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15">
        <v>1</v>
      </c>
      <c r="N94" s="15">
        <v>0</v>
      </c>
      <c r="O94" s="15">
        <v>0</v>
      </c>
      <c r="P94" s="33" t="s">
        <v>456</v>
      </c>
      <c r="Q94" s="34" t="s">
        <v>457</v>
      </c>
      <c r="R94" s="35" t="s">
        <v>33</v>
      </c>
      <c r="S94" s="36">
        <v>4125.12</v>
      </c>
      <c r="T94" s="37">
        <v>163.94159999999999</v>
      </c>
      <c r="U94" s="37" t="s">
        <v>247</v>
      </c>
      <c r="V94" s="37" t="s">
        <v>119</v>
      </c>
    </row>
    <row r="95" spans="1:22" ht="67.5" outlineLevel="1" x14ac:dyDescent="0.2">
      <c r="A95" s="22">
        <f t="shared" si="7"/>
        <v>81</v>
      </c>
      <c r="B95" s="21" t="s">
        <v>185</v>
      </c>
      <c r="C95" s="15">
        <v>0</v>
      </c>
      <c r="D95" s="15">
        <v>0</v>
      </c>
      <c r="E95" s="15">
        <v>0</v>
      </c>
      <c r="F95" s="15">
        <v>0</v>
      </c>
      <c r="G95" s="15">
        <v>0</v>
      </c>
      <c r="H95" s="15">
        <v>0</v>
      </c>
      <c r="I95" s="15">
        <v>0</v>
      </c>
      <c r="J95" s="15">
        <v>0</v>
      </c>
      <c r="K95" s="15">
        <v>0</v>
      </c>
      <c r="L95" s="15">
        <v>0</v>
      </c>
      <c r="M95" s="15">
        <v>1</v>
      </c>
      <c r="N95" s="15">
        <v>0</v>
      </c>
      <c r="O95" s="15">
        <v>0</v>
      </c>
      <c r="P95" s="33" t="s">
        <v>458</v>
      </c>
      <c r="Q95" s="34" t="s">
        <v>459</v>
      </c>
      <c r="R95" s="35" t="s">
        <v>460</v>
      </c>
      <c r="S95" s="36" t="s">
        <v>461</v>
      </c>
      <c r="T95" s="37">
        <v>376.24439999999998</v>
      </c>
      <c r="U95" s="37" t="s">
        <v>123</v>
      </c>
      <c r="V95" s="37" t="s">
        <v>124</v>
      </c>
    </row>
    <row r="96" spans="1:22" ht="22.5" outlineLevel="1" x14ac:dyDescent="0.2">
      <c r="A96" s="22">
        <f t="shared" si="7"/>
        <v>82</v>
      </c>
      <c r="B96" s="21" t="s">
        <v>185</v>
      </c>
      <c r="C96" s="15">
        <v>0</v>
      </c>
      <c r="D96" s="15">
        <v>0</v>
      </c>
      <c r="E96" s="15">
        <v>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1</v>
      </c>
      <c r="N96" s="15">
        <v>0</v>
      </c>
      <c r="O96" s="15">
        <v>0</v>
      </c>
      <c r="P96" s="33" t="s">
        <v>462</v>
      </c>
      <c r="Q96" s="34" t="s">
        <v>463</v>
      </c>
      <c r="R96" s="35" t="s">
        <v>33</v>
      </c>
      <c r="S96" s="36">
        <v>233.02</v>
      </c>
      <c r="T96" s="37">
        <v>324.19060000000002</v>
      </c>
      <c r="U96" s="37" t="s">
        <v>248</v>
      </c>
      <c r="V96" s="37" t="s">
        <v>249</v>
      </c>
    </row>
    <row r="97" spans="1:22" s="14" customFormat="1" x14ac:dyDescent="0.2">
      <c r="A97" s="46"/>
      <c r="B97" s="47" t="s">
        <v>129</v>
      </c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8"/>
    </row>
    <row r="98" spans="1:22" ht="33.75" outlineLevel="1" x14ac:dyDescent="0.2">
      <c r="A98" s="22">
        <f>A96+1</f>
        <v>83</v>
      </c>
      <c r="B98" s="21" t="s">
        <v>128</v>
      </c>
      <c r="C98" s="15">
        <v>0</v>
      </c>
      <c r="D98" s="15">
        <v>0</v>
      </c>
      <c r="E98" s="15">
        <v>0</v>
      </c>
      <c r="F98" s="15">
        <v>0</v>
      </c>
      <c r="G98" s="15">
        <v>0</v>
      </c>
      <c r="H98" s="15">
        <v>0</v>
      </c>
      <c r="I98" s="15">
        <v>0</v>
      </c>
      <c r="J98" s="15">
        <v>0</v>
      </c>
      <c r="K98" s="15">
        <v>0</v>
      </c>
      <c r="L98" s="15">
        <v>0</v>
      </c>
      <c r="M98" s="15">
        <v>1</v>
      </c>
      <c r="N98" s="15">
        <v>0</v>
      </c>
      <c r="O98" s="15">
        <v>0</v>
      </c>
      <c r="P98" s="33" t="s">
        <v>348</v>
      </c>
      <c r="Q98" s="34" t="s">
        <v>349</v>
      </c>
      <c r="R98" s="35" t="s">
        <v>94</v>
      </c>
      <c r="S98" s="36">
        <v>1</v>
      </c>
      <c r="T98" s="37">
        <v>1698.12</v>
      </c>
      <c r="U98" s="37" t="s">
        <v>103</v>
      </c>
      <c r="V98" s="37" t="s">
        <v>104</v>
      </c>
    </row>
    <row r="99" spans="1:22" s="14" customFormat="1" x14ac:dyDescent="0.2">
      <c r="A99" s="46"/>
      <c r="B99" s="47" t="s">
        <v>244</v>
      </c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8"/>
    </row>
    <row r="100" spans="1:22" ht="22.5" outlineLevel="1" x14ac:dyDescent="0.2">
      <c r="A100" s="22">
        <f>A98+1</f>
        <v>84</v>
      </c>
      <c r="B100" s="21" t="s">
        <v>168</v>
      </c>
      <c r="C100" s="15">
        <v>0</v>
      </c>
      <c r="D100" s="15">
        <v>0</v>
      </c>
      <c r="E100" s="15">
        <v>0</v>
      </c>
      <c r="F100" s="15">
        <v>0</v>
      </c>
      <c r="G100" s="15">
        <v>0</v>
      </c>
      <c r="H100" s="15">
        <v>0</v>
      </c>
      <c r="I100" s="15">
        <v>0</v>
      </c>
      <c r="J100" s="15">
        <v>0</v>
      </c>
      <c r="K100" s="15">
        <v>0</v>
      </c>
      <c r="L100" s="15">
        <v>0</v>
      </c>
      <c r="M100" s="15">
        <v>0</v>
      </c>
      <c r="N100" s="15">
        <v>1</v>
      </c>
      <c r="O100" s="15">
        <v>0</v>
      </c>
      <c r="P100" s="33" t="s">
        <v>520</v>
      </c>
      <c r="Q100" s="34" t="s">
        <v>521</v>
      </c>
      <c r="R100" s="35" t="s">
        <v>33</v>
      </c>
      <c r="S100" s="36">
        <v>1.9550000000000001</v>
      </c>
      <c r="T100" s="37">
        <v>37.817439999999998</v>
      </c>
      <c r="U100" s="37" t="s">
        <v>306</v>
      </c>
      <c r="V100" s="37" t="s">
        <v>307</v>
      </c>
    </row>
    <row r="101" spans="1:22" ht="22.5" outlineLevel="1" x14ac:dyDescent="0.2">
      <c r="A101" s="22">
        <f t="shared" si="7"/>
        <v>85</v>
      </c>
      <c r="B101" s="21">
        <v>44616</v>
      </c>
      <c r="C101" s="15">
        <v>0</v>
      </c>
      <c r="D101" s="15">
        <v>0</v>
      </c>
      <c r="E101" s="15">
        <v>0</v>
      </c>
      <c r="F101" s="15">
        <v>0</v>
      </c>
      <c r="G101" s="15">
        <v>0</v>
      </c>
      <c r="H101" s="15">
        <v>0</v>
      </c>
      <c r="I101" s="15">
        <v>0</v>
      </c>
      <c r="J101" s="15">
        <v>0</v>
      </c>
      <c r="K101" s="15">
        <v>0</v>
      </c>
      <c r="L101" s="15">
        <v>0</v>
      </c>
      <c r="M101" s="15">
        <v>1</v>
      </c>
      <c r="N101" s="15">
        <v>0</v>
      </c>
      <c r="O101" s="15">
        <v>0</v>
      </c>
      <c r="P101" s="33" t="s">
        <v>344</v>
      </c>
      <c r="Q101" s="34" t="s">
        <v>345</v>
      </c>
      <c r="R101" s="35" t="s">
        <v>33</v>
      </c>
      <c r="S101" s="36">
        <v>1</v>
      </c>
      <c r="T101" s="37">
        <v>465</v>
      </c>
      <c r="U101" s="37" t="s">
        <v>109</v>
      </c>
      <c r="V101" s="37" t="s">
        <v>125</v>
      </c>
    </row>
    <row r="102" spans="1:22" s="14" customFormat="1" x14ac:dyDescent="0.2">
      <c r="A102" s="46"/>
      <c r="B102" s="47" t="s">
        <v>192</v>
      </c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8"/>
    </row>
    <row r="103" spans="1:22" ht="22.5" outlineLevel="1" x14ac:dyDescent="0.2">
      <c r="A103" s="22">
        <f>A101+1</f>
        <v>86</v>
      </c>
      <c r="B103" s="21">
        <v>44595</v>
      </c>
      <c r="C103" s="15">
        <v>0</v>
      </c>
      <c r="D103" s="15">
        <v>0</v>
      </c>
      <c r="E103" s="15">
        <v>0</v>
      </c>
      <c r="F103" s="15">
        <v>0</v>
      </c>
      <c r="G103" s="15">
        <v>0</v>
      </c>
      <c r="H103" s="15">
        <v>0</v>
      </c>
      <c r="I103" s="15">
        <v>0</v>
      </c>
      <c r="J103" s="15">
        <v>0</v>
      </c>
      <c r="K103" s="15">
        <v>0</v>
      </c>
      <c r="L103" s="15">
        <v>0</v>
      </c>
      <c r="M103" s="15">
        <v>0</v>
      </c>
      <c r="N103" s="15">
        <v>1</v>
      </c>
      <c r="O103" s="15">
        <v>0</v>
      </c>
      <c r="P103" s="33" t="s">
        <v>397</v>
      </c>
      <c r="Q103" s="34" t="s">
        <v>398</v>
      </c>
      <c r="R103" s="35" t="s">
        <v>94</v>
      </c>
      <c r="S103" s="36">
        <v>0.73</v>
      </c>
      <c r="T103" s="37">
        <v>4.7450000000000001</v>
      </c>
      <c r="U103" s="37" t="s">
        <v>190</v>
      </c>
      <c r="V103" s="37" t="s">
        <v>191</v>
      </c>
    </row>
    <row r="104" spans="1:22" ht="33.75" outlineLevel="1" x14ac:dyDescent="0.2">
      <c r="A104" s="22">
        <f t="shared" si="7"/>
        <v>87</v>
      </c>
      <c r="B104" s="21">
        <v>44608</v>
      </c>
      <c r="C104" s="15">
        <v>0</v>
      </c>
      <c r="D104" s="15">
        <v>0</v>
      </c>
      <c r="E104" s="15">
        <v>0</v>
      </c>
      <c r="F104" s="15">
        <v>0</v>
      </c>
      <c r="G104" s="15">
        <v>0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15">
        <v>0</v>
      </c>
      <c r="N104" s="15">
        <v>1</v>
      </c>
      <c r="O104" s="15">
        <v>0</v>
      </c>
      <c r="P104" s="33" t="s">
        <v>407</v>
      </c>
      <c r="Q104" s="34" t="s">
        <v>408</v>
      </c>
      <c r="R104" s="35" t="s">
        <v>94</v>
      </c>
      <c r="S104" s="36">
        <v>1</v>
      </c>
      <c r="T104" s="37">
        <v>96.5</v>
      </c>
      <c r="U104" s="37" t="s">
        <v>201</v>
      </c>
      <c r="V104" s="37" t="s">
        <v>202</v>
      </c>
    </row>
    <row r="105" spans="1:22" ht="22.5" outlineLevel="1" x14ac:dyDescent="0.2">
      <c r="A105" s="22">
        <f t="shared" si="7"/>
        <v>88</v>
      </c>
      <c r="B105" s="21">
        <v>44613</v>
      </c>
      <c r="C105" s="15">
        <v>0</v>
      </c>
      <c r="D105" s="15">
        <v>0</v>
      </c>
      <c r="E105" s="15">
        <v>0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15">
        <v>0</v>
      </c>
      <c r="L105" s="15">
        <v>0</v>
      </c>
      <c r="M105" s="15">
        <v>0</v>
      </c>
      <c r="N105" s="15">
        <v>1</v>
      </c>
      <c r="O105" s="15">
        <v>0</v>
      </c>
      <c r="P105" s="33" t="s">
        <v>415</v>
      </c>
      <c r="Q105" s="34" t="s">
        <v>416</v>
      </c>
      <c r="R105" s="35" t="s">
        <v>94</v>
      </c>
      <c r="S105" s="36">
        <v>0.89</v>
      </c>
      <c r="T105" s="37">
        <v>32.752000000000002</v>
      </c>
      <c r="U105" s="37" t="s">
        <v>208</v>
      </c>
      <c r="V105" s="37" t="s">
        <v>209</v>
      </c>
    </row>
    <row r="106" spans="1:22" ht="45" outlineLevel="1" x14ac:dyDescent="0.2">
      <c r="A106" s="22">
        <f t="shared" si="7"/>
        <v>89</v>
      </c>
      <c r="B106" s="21">
        <v>44614</v>
      </c>
      <c r="C106" s="15">
        <v>0</v>
      </c>
      <c r="D106" s="15">
        <v>0</v>
      </c>
      <c r="E106" s="15">
        <v>0</v>
      </c>
      <c r="F106" s="15">
        <v>0</v>
      </c>
      <c r="G106" s="15">
        <v>0</v>
      </c>
      <c r="H106" s="15">
        <v>0</v>
      </c>
      <c r="I106" s="15">
        <v>0</v>
      </c>
      <c r="J106" s="15">
        <v>0</v>
      </c>
      <c r="K106" s="15">
        <v>0</v>
      </c>
      <c r="L106" s="15">
        <v>0</v>
      </c>
      <c r="M106" s="15">
        <v>0</v>
      </c>
      <c r="N106" s="15">
        <v>1</v>
      </c>
      <c r="O106" s="15">
        <v>0</v>
      </c>
      <c r="P106" s="33" t="s">
        <v>417</v>
      </c>
      <c r="Q106" s="34" t="s">
        <v>418</v>
      </c>
      <c r="R106" s="35" t="s">
        <v>94</v>
      </c>
      <c r="S106" s="36">
        <v>1</v>
      </c>
      <c r="T106" s="37">
        <v>63</v>
      </c>
      <c r="U106" s="37" t="s">
        <v>210</v>
      </c>
      <c r="V106" s="37" t="s">
        <v>211</v>
      </c>
    </row>
    <row r="107" spans="1:22" ht="22.5" outlineLevel="1" x14ac:dyDescent="0.2">
      <c r="A107" s="22">
        <f t="shared" si="7"/>
        <v>90</v>
      </c>
      <c r="B107" s="21">
        <v>44613</v>
      </c>
      <c r="C107" s="15">
        <v>0</v>
      </c>
      <c r="D107" s="15">
        <v>0</v>
      </c>
      <c r="E107" s="15">
        <v>0</v>
      </c>
      <c r="F107" s="15">
        <v>0</v>
      </c>
      <c r="G107" s="15">
        <v>0</v>
      </c>
      <c r="H107" s="15">
        <v>0</v>
      </c>
      <c r="I107" s="15">
        <v>0</v>
      </c>
      <c r="J107" s="15">
        <v>0</v>
      </c>
      <c r="K107" s="15">
        <v>0</v>
      </c>
      <c r="L107" s="15">
        <v>0</v>
      </c>
      <c r="M107" s="15">
        <v>0</v>
      </c>
      <c r="N107" s="15">
        <v>1</v>
      </c>
      <c r="O107" s="15">
        <v>0</v>
      </c>
      <c r="P107" s="33" t="s">
        <v>471</v>
      </c>
      <c r="Q107" s="34" t="s">
        <v>472</v>
      </c>
      <c r="R107" s="35" t="s">
        <v>94</v>
      </c>
      <c r="S107" s="36">
        <v>0.76</v>
      </c>
      <c r="T107" s="37">
        <v>3.9748000000000001</v>
      </c>
      <c r="U107" s="37" t="s">
        <v>255</v>
      </c>
      <c r="V107" s="37" t="s">
        <v>256</v>
      </c>
    </row>
    <row r="108" spans="1:22" ht="33.75" outlineLevel="1" x14ac:dyDescent="0.2">
      <c r="A108" s="22">
        <f t="shared" si="7"/>
        <v>91</v>
      </c>
      <c r="B108" s="21">
        <v>44620</v>
      </c>
      <c r="C108" s="15">
        <v>0</v>
      </c>
      <c r="D108" s="15">
        <v>0</v>
      </c>
      <c r="E108" s="15">
        <v>0</v>
      </c>
      <c r="F108" s="15">
        <v>0</v>
      </c>
      <c r="G108" s="15">
        <v>0</v>
      </c>
      <c r="H108" s="15">
        <v>0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15">
        <v>1</v>
      </c>
      <c r="O108" s="15">
        <v>0</v>
      </c>
      <c r="P108" s="33" t="s">
        <v>489</v>
      </c>
      <c r="Q108" s="34" t="s">
        <v>490</v>
      </c>
      <c r="R108" s="35" t="s">
        <v>193</v>
      </c>
      <c r="S108" s="36">
        <v>1</v>
      </c>
      <c r="T108" s="37">
        <v>80.123090000000005</v>
      </c>
      <c r="U108" s="37" t="s">
        <v>270</v>
      </c>
      <c r="V108" s="37" t="s">
        <v>271</v>
      </c>
    </row>
    <row r="109" spans="1:22" ht="33.75" outlineLevel="1" x14ac:dyDescent="0.2">
      <c r="A109" s="22">
        <f t="shared" si="7"/>
        <v>92</v>
      </c>
      <c r="B109" s="21">
        <v>44600</v>
      </c>
      <c r="C109" s="15">
        <v>0</v>
      </c>
      <c r="D109" s="15">
        <v>0</v>
      </c>
      <c r="E109" s="15">
        <v>0</v>
      </c>
      <c r="F109" s="15">
        <v>0</v>
      </c>
      <c r="G109" s="15">
        <v>0</v>
      </c>
      <c r="H109" s="15">
        <v>0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1</v>
      </c>
      <c r="O109" s="15">
        <v>0</v>
      </c>
      <c r="P109" s="33" t="s">
        <v>491</v>
      </c>
      <c r="Q109" s="34" t="s">
        <v>492</v>
      </c>
      <c r="R109" s="35" t="s">
        <v>193</v>
      </c>
      <c r="S109" s="36">
        <v>0.85899999999999999</v>
      </c>
      <c r="T109" s="37">
        <v>82.931100000000001</v>
      </c>
      <c r="U109" s="37" t="s">
        <v>272</v>
      </c>
      <c r="V109" s="37" t="s">
        <v>273</v>
      </c>
    </row>
    <row r="110" spans="1:22" ht="33.75" outlineLevel="1" x14ac:dyDescent="0.2">
      <c r="A110" s="22">
        <f t="shared" si="7"/>
        <v>93</v>
      </c>
      <c r="B110" s="21" t="s">
        <v>301</v>
      </c>
      <c r="C110" s="15">
        <v>0</v>
      </c>
      <c r="D110" s="15">
        <v>0</v>
      </c>
      <c r="E110" s="15">
        <v>0</v>
      </c>
      <c r="F110" s="15">
        <v>0</v>
      </c>
      <c r="G110" s="15">
        <v>0</v>
      </c>
      <c r="H110" s="15">
        <v>0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1</v>
      </c>
      <c r="O110" s="15">
        <v>0</v>
      </c>
      <c r="P110" s="33" t="s">
        <v>517</v>
      </c>
      <c r="Q110" s="34" t="s">
        <v>518</v>
      </c>
      <c r="R110" s="35" t="s">
        <v>94</v>
      </c>
      <c r="S110" s="36">
        <v>0.56999999999999995</v>
      </c>
      <c r="T110" s="37">
        <v>49.310699999999997</v>
      </c>
      <c r="U110" s="37" t="s">
        <v>270</v>
      </c>
      <c r="V110" s="37" t="s">
        <v>302</v>
      </c>
    </row>
    <row r="111" spans="1:22" ht="22.5" outlineLevel="1" x14ac:dyDescent="0.2">
      <c r="A111" s="22">
        <f t="shared" si="7"/>
        <v>94</v>
      </c>
      <c r="B111" s="21">
        <v>44593</v>
      </c>
      <c r="C111" s="15">
        <v>0</v>
      </c>
      <c r="D111" s="15">
        <v>0</v>
      </c>
      <c r="E111" s="15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1</v>
      </c>
      <c r="O111" s="15">
        <v>0</v>
      </c>
      <c r="P111" s="33" t="s">
        <v>528</v>
      </c>
      <c r="Q111" s="34" t="s">
        <v>529</v>
      </c>
      <c r="R111" s="35" t="s">
        <v>193</v>
      </c>
      <c r="S111" s="36">
        <v>0.78300000000000003</v>
      </c>
      <c r="T111" s="37">
        <v>3.77719</v>
      </c>
      <c r="U111" s="37" t="s">
        <v>315</v>
      </c>
      <c r="V111" s="37" t="s">
        <v>316</v>
      </c>
    </row>
    <row r="112" spans="1:22" ht="33.75" outlineLevel="1" x14ac:dyDescent="0.2">
      <c r="A112" s="22">
        <f t="shared" si="7"/>
        <v>95</v>
      </c>
      <c r="B112" s="21">
        <v>44607</v>
      </c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>
        <v>0</v>
      </c>
      <c r="N112" s="15">
        <v>1</v>
      </c>
      <c r="O112" s="15">
        <v>0</v>
      </c>
      <c r="P112" s="33" t="s">
        <v>534</v>
      </c>
      <c r="Q112" s="34" t="s">
        <v>535</v>
      </c>
      <c r="R112" s="35" t="s">
        <v>193</v>
      </c>
      <c r="S112" s="36">
        <v>0.83</v>
      </c>
      <c r="T112" s="37">
        <v>34.0383</v>
      </c>
      <c r="U112" s="37" t="s">
        <v>319</v>
      </c>
      <c r="V112" s="37" t="s">
        <v>320</v>
      </c>
    </row>
    <row r="113" spans="1:22" ht="33.75" outlineLevel="1" x14ac:dyDescent="0.2">
      <c r="A113" s="22">
        <f t="shared" si="7"/>
        <v>96</v>
      </c>
      <c r="B113" s="21">
        <v>44617</v>
      </c>
      <c r="C113" s="15">
        <v>0</v>
      </c>
      <c r="D113" s="15">
        <v>0</v>
      </c>
      <c r="E113" s="15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1</v>
      </c>
      <c r="O113" s="15">
        <v>0</v>
      </c>
      <c r="P113" s="33" t="s">
        <v>536</v>
      </c>
      <c r="Q113" s="34" t="s">
        <v>537</v>
      </c>
      <c r="R113" s="35" t="s">
        <v>193</v>
      </c>
      <c r="S113" s="36">
        <v>0.83</v>
      </c>
      <c r="T113" s="37">
        <v>5.7270000000000003</v>
      </c>
      <c r="U113" s="37" t="s">
        <v>321</v>
      </c>
      <c r="V113" s="37" t="s">
        <v>322</v>
      </c>
    </row>
    <row r="114" spans="1:22" ht="45" outlineLevel="1" x14ac:dyDescent="0.2">
      <c r="A114" s="22">
        <f t="shared" si="7"/>
        <v>97</v>
      </c>
      <c r="B114" s="21">
        <v>44617</v>
      </c>
      <c r="C114" s="15">
        <v>0</v>
      </c>
      <c r="D114" s="15">
        <v>0</v>
      </c>
      <c r="E114" s="15">
        <v>0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1</v>
      </c>
      <c r="O114" s="15">
        <v>0</v>
      </c>
      <c r="P114" s="33" t="s">
        <v>538</v>
      </c>
      <c r="Q114" s="34" t="s">
        <v>539</v>
      </c>
      <c r="R114" s="35" t="s">
        <v>193</v>
      </c>
      <c r="S114" s="36">
        <v>0.83</v>
      </c>
      <c r="T114" s="37">
        <v>19.920000000000002</v>
      </c>
      <c r="U114" s="37" t="s">
        <v>323</v>
      </c>
      <c r="V114" s="37" t="s">
        <v>324</v>
      </c>
    </row>
    <row r="115" spans="1:22" ht="45" outlineLevel="1" x14ac:dyDescent="0.2">
      <c r="A115" s="22">
        <f t="shared" si="7"/>
        <v>98</v>
      </c>
      <c r="B115" s="21">
        <v>44609</v>
      </c>
      <c r="C115" s="15">
        <v>0</v>
      </c>
      <c r="D115" s="15">
        <v>0</v>
      </c>
      <c r="E115" s="15">
        <v>0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1</v>
      </c>
      <c r="O115" s="15">
        <v>0</v>
      </c>
      <c r="P115" s="33" t="s">
        <v>542</v>
      </c>
      <c r="Q115" s="34" t="s">
        <v>543</v>
      </c>
      <c r="R115" s="35" t="s">
        <v>193</v>
      </c>
      <c r="S115" s="36">
        <v>0.79</v>
      </c>
      <c r="T115" s="37">
        <v>33.97</v>
      </c>
      <c r="U115" s="37" t="s">
        <v>224</v>
      </c>
      <c r="V115" s="37" t="s">
        <v>327</v>
      </c>
    </row>
    <row r="116" spans="1:22" ht="45" outlineLevel="1" x14ac:dyDescent="0.2">
      <c r="A116" s="22">
        <f t="shared" si="7"/>
        <v>99</v>
      </c>
      <c r="B116" s="21">
        <v>44613</v>
      </c>
      <c r="C116" s="15">
        <v>0</v>
      </c>
      <c r="D116" s="15">
        <v>0</v>
      </c>
      <c r="E116" s="15">
        <v>0</v>
      </c>
      <c r="F116" s="15">
        <v>0</v>
      </c>
      <c r="G116" s="15">
        <v>0</v>
      </c>
      <c r="H116" s="15">
        <v>0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1</v>
      </c>
      <c r="O116" s="15">
        <v>0</v>
      </c>
      <c r="P116" s="33" t="s">
        <v>544</v>
      </c>
      <c r="Q116" s="34" t="s">
        <v>545</v>
      </c>
      <c r="R116" s="35" t="s">
        <v>193</v>
      </c>
      <c r="S116" s="36">
        <v>0.79</v>
      </c>
      <c r="T116" s="37">
        <v>49.177500000000002</v>
      </c>
      <c r="U116" s="37" t="s">
        <v>328</v>
      </c>
      <c r="V116" s="37" t="s">
        <v>329</v>
      </c>
    </row>
    <row r="117" spans="1:22" ht="22.5" outlineLevel="1" x14ac:dyDescent="0.2">
      <c r="A117" s="22">
        <f t="shared" si="7"/>
        <v>100</v>
      </c>
      <c r="B117" s="21" t="s">
        <v>168</v>
      </c>
      <c r="C117" s="15">
        <v>0</v>
      </c>
      <c r="D117" s="15">
        <v>0</v>
      </c>
      <c r="E117" s="15">
        <v>0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1</v>
      </c>
      <c r="O117" s="15">
        <v>0</v>
      </c>
      <c r="P117" s="33" t="s">
        <v>382</v>
      </c>
      <c r="Q117" s="34" t="s">
        <v>383</v>
      </c>
      <c r="R117" s="35" t="s">
        <v>94</v>
      </c>
      <c r="S117" s="36">
        <v>1.46</v>
      </c>
      <c r="T117" s="37">
        <v>7.8402000000000003</v>
      </c>
      <c r="U117" s="37" t="s">
        <v>169</v>
      </c>
      <c r="V117" s="37" t="s">
        <v>170</v>
      </c>
    </row>
    <row r="118" spans="1:22" ht="33.75" outlineLevel="1" x14ac:dyDescent="0.2">
      <c r="A118" s="22">
        <f t="shared" si="7"/>
        <v>101</v>
      </c>
      <c r="B118" s="21" t="s">
        <v>177</v>
      </c>
      <c r="C118" s="15">
        <v>0</v>
      </c>
      <c r="D118" s="15">
        <v>0</v>
      </c>
      <c r="E118" s="15">
        <v>0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1</v>
      </c>
      <c r="O118" s="15">
        <v>0</v>
      </c>
      <c r="P118" s="33" t="s">
        <v>388</v>
      </c>
      <c r="Q118" s="34" t="s">
        <v>389</v>
      </c>
      <c r="R118" s="35" t="s">
        <v>94</v>
      </c>
      <c r="S118" s="36">
        <v>0.73</v>
      </c>
      <c r="T118" s="37">
        <v>21.345199999999998</v>
      </c>
      <c r="U118" s="37" t="s">
        <v>178</v>
      </c>
      <c r="V118" s="37" t="s">
        <v>179</v>
      </c>
    </row>
    <row r="119" spans="1:22" ht="22.5" outlineLevel="1" x14ac:dyDescent="0.2">
      <c r="A119" s="22">
        <f t="shared" si="7"/>
        <v>102</v>
      </c>
      <c r="B119" s="21">
        <v>44603</v>
      </c>
      <c r="C119" s="15">
        <v>0</v>
      </c>
      <c r="D119" s="15">
        <v>0</v>
      </c>
      <c r="E119" s="15">
        <v>0</v>
      </c>
      <c r="F119" s="15">
        <v>0</v>
      </c>
      <c r="G119" s="15">
        <v>0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1</v>
      </c>
      <c r="O119" s="15">
        <v>0</v>
      </c>
      <c r="P119" s="33" t="s">
        <v>423</v>
      </c>
      <c r="Q119" s="34" t="s">
        <v>424</v>
      </c>
      <c r="R119" s="35" t="s">
        <v>94</v>
      </c>
      <c r="S119" s="36">
        <v>0.77</v>
      </c>
      <c r="T119" s="37">
        <v>61.6</v>
      </c>
      <c r="U119" s="37" t="s">
        <v>216</v>
      </c>
      <c r="V119" s="37" t="s">
        <v>217</v>
      </c>
    </row>
    <row r="120" spans="1:22" ht="33.75" outlineLevel="1" x14ac:dyDescent="0.2">
      <c r="A120" s="22">
        <f t="shared" si="7"/>
        <v>103</v>
      </c>
      <c r="B120" s="21">
        <v>44607</v>
      </c>
      <c r="C120" s="15">
        <v>0</v>
      </c>
      <c r="D120" s="15">
        <v>0</v>
      </c>
      <c r="E120" s="15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1</v>
      </c>
      <c r="O120" s="15">
        <v>0</v>
      </c>
      <c r="P120" s="33" t="s">
        <v>397</v>
      </c>
      <c r="Q120" s="34" t="s">
        <v>398</v>
      </c>
      <c r="R120" s="35" t="s">
        <v>94</v>
      </c>
      <c r="S120" s="36">
        <v>0.77</v>
      </c>
      <c r="T120" s="37">
        <v>50.05</v>
      </c>
      <c r="U120" s="37" t="s">
        <v>222</v>
      </c>
      <c r="V120" s="37" t="s">
        <v>223</v>
      </c>
    </row>
    <row r="121" spans="1:22" ht="45" outlineLevel="1" x14ac:dyDescent="0.2">
      <c r="A121" s="22">
        <f t="shared" si="7"/>
        <v>104</v>
      </c>
      <c r="B121" s="21">
        <v>44607</v>
      </c>
      <c r="C121" s="15">
        <v>0</v>
      </c>
      <c r="D121" s="15">
        <v>0</v>
      </c>
      <c r="E121" s="15">
        <v>0</v>
      </c>
      <c r="F121" s="15">
        <v>0</v>
      </c>
      <c r="G121" s="15">
        <v>0</v>
      </c>
      <c r="H121" s="15">
        <v>0</v>
      </c>
      <c r="I121" s="15">
        <v>0</v>
      </c>
      <c r="J121" s="15">
        <v>0</v>
      </c>
      <c r="K121" s="15">
        <v>0</v>
      </c>
      <c r="L121" s="15">
        <v>0</v>
      </c>
      <c r="M121" s="15">
        <v>0</v>
      </c>
      <c r="N121" s="15">
        <v>1</v>
      </c>
      <c r="O121" s="15">
        <v>0</v>
      </c>
      <c r="P121" s="33" t="s">
        <v>428</v>
      </c>
      <c r="Q121" s="34" t="s">
        <v>429</v>
      </c>
      <c r="R121" s="35" t="s">
        <v>94</v>
      </c>
      <c r="S121" s="36">
        <v>1</v>
      </c>
      <c r="T121" s="37">
        <v>43</v>
      </c>
      <c r="U121" s="37" t="s">
        <v>224</v>
      </c>
      <c r="V121" s="37" t="s">
        <v>225</v>
      </c>
    </row>
    <row r="122" spans="1:22" ht="22.5" outlineLevel="1" x14ac:dyDescent="0.2">
      <c r="A122" s="22">
        <f t="shared" si="7"/>
        <v>105</v>
      </c>
      <c r="B122" s="21">
        <v>44610</v>
      </c>
      <c r="C122" s="15">
        <v>0</v>
      </c>
      <c r="D122" s="15">
        <v>0</v>
      </c>
      <c r="E122" s="15">
        <v>0</v>
      </c>
      <c r="F122" s="15">
        <v>0</v>
      </c>
      <c r="G122" s="15">
        <v>0</v>
      </c>
      <c r="H122" s="15">
        <v>0</v>
      </c>
      <c r="I122" s="15">
        <v>0</v>
      </c>
      <c r="J122" s="15">
        <v>0</v>
      </c>
      <c r="K122" s="15">
        <v>0</v>
      </c>
      <c r="L122" s="15">
        <v>0</v>
      </c>
      <c r="M122" s="15">
        <v>0</v>
      </c>
      <c r="N122" s="15">
        <v>1</v>
      </c>
      <c r="O122" s="15">
        <v>0</v>
      </c>
      <c r="P122" s="33" t="s">
        <v>431</v>
      </c>
      <c r="Q122" s="34" t="s">
        <v>391</v>
      </c>
      <c r="R122" s="35" t="s">
        <v>94</v>
      </c>
      <c r="S122" s="36">
        <v>0.85</v>
      </c>
      <c r="T122" s="37">
        <v>84.49</v>
      </c>
      <c r="U122" s="37" t="s">
        <v>228</v>
      </c>
      <c r="V122" s="37" t="s">
        <v>229</v>
      </c>
    </row>
  </sheetData>
  <sheetProtection formatCells="0" formatColumns="0" formatRows="0" insertRows="0" deleteRows="0" autoFilter="0"/>
  <autoFilter ref="A6:V122"/>
  <mergeCells count="20">
    <mergeCell ref="Q1:Q5"/>
    <mergeCell ref="R1:R5"/>
    <mergeCell ref="U1:U5"/>
    <mergeCell ref="V1:V5"/>
    <mergeCell ref="T1:T5"/>
    <mergeCell ref="S1:S5"/>
    <mergeCell ref="P1:P5"/>
    <mergeCell ref="A1:A5"/>
    <mergeCell ref="B1:B5"/>
    <mergeCell ref="C1:O1"/>
    <mergeCell ref="C2:M2"/>
    <mergeCell ref="N2:O3"/>
    <mergeCell ref="C3:L3"/>
    <mergeCell ref="M3:M5"/>
    <mergeCell ref="C4:E4"/>
    <mergeCell ref="F4:H4"/>
    <mergeCell ref="I4:J4"/>
    <mergeCell ref="K4:L4"/>
    <mergeCell ref="N4:N5"/>
    <mergeCell ref="O4:O5"/>
  </mergeCells>
  <pageMargins left="0.25" right="0.25" top="0.75" bottom="0.75" header="0.3" footer="0.3"/>
  <pageSetup paperSize="8" scale="7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R32"/>
  <sheetViews>
    <sheetView zoomScale="90" zoomScaleNormal="90" workbookViewId="0">
      <selection activeCell="A20" sqref="A20:A32"/>
    </sheetView>
  </sheetViews>
  <sheetFormatPr defaultRowHeight="15" outlineLevelRow="1" x14ac:dyDescent="0.25"/>
  <cols>
    <col min="1" max="1" width="54.7109375" style="12" customWidth="1"/>
    <col min="2" max="2" width="9.140625" style="13"/>
    <col min="3" max="3" width="53.7109375" style="12" bestFit="1" customWidth="1"/>
    <col min="4" max="16384" width="9.140625" style="12"/>
  </cols>
  <sheetData>
    <row r="1" spans="1:3" x14ac:dyDescent="0.25">
      <c r="A1" s="11" t="s">
        <v>53</v>
      </c>
      <c r="B1" s="12"/>
    </row>
    <row r="2" spans="1:3" outlineLevel="1" x14ac:dyDescent="0.25">
      <c r="A2" s="26" t="str">
        <f t="shared" ref="A2:A12" si="0">CONCATENATE(B2," ",C2)</f>
        <v>1. Приобретение электроэнергии</v>
      </c>
      <c r="B2" s="13" t="s">
        <v>57</v>
      </c>
      <c r="C2" s="12" t="s">
        <v>68</v>
      </c>
    </row>
    <row r="3" spans="1:3" outlineLevel="1" x14ac:dyDescent="0.25">
      <c r="A3" s="26" t="str">
        <f t="shared" si="0"/>
        <v>2. Вспомогательные материалы</v>
      </c>
      <c r="B3" s="13" t="s">
        <v>58</v>
      </c>
      <c r="C3" s="12" t="s">
        <v>69</v>
      </c>
    </row>
    <row r="4" spans="1:3" outlineLevel="1" x14ac:dyDescent="0.25">
      <c r="A4" s="26" t="str">
        <f t="shared" si="0"/>
        <v>3. Капитальный ремонт</v>
      </c>
      <c r="B4" s="13" t="s">
        <v>59</v>
      </c>
      <c r="C4" s="12" t="s">
        <v>70</v>
      </c>
    </row>
    <row r="5" spans="1:3" outlineLevel="1" x14ac:dyDescent="0.25">
      <c r="A5" s="26" t="str">
        <f t="shared" si="0"/>
        <v>4. Приобретение оборудования</v>
      </c>
      <c r="B5" s="13" t="s">
        <v>60</v>
      </c>
      <c r="C5" s="12" t="s">
        <v>71</v>
      </c>
    </row>
    <row r="6" spans="1:3" outlineLevel="1" x14ac:dyDescent="0.25">
      <c r="A6" s="26" t="str">
        <f>CONCATENATE(B6," ",C6)</f>
        <v>7. Диагностика и экспертиза промышленной безопасности</v>
      </c>
      <c r="B6" s="13" t="s">
        <v>63</v>
      </c>
      <c r="C6" s="12" t="s">
        <v>74</v>
      </c>
    </row>
    <row r="7" spans="1:3" outlineLevel="1" x14ac:dyDescent="0.25">
      <c r="A7" s="26" t="str">
        <f>CONCATENATE(B7," ",C7)</f>
        <v>9. Техническое обслуживание и текущий ремонт</v>
      </c>
      <c r="B7" s="13" t="s">
        <v>65</v>
      </c>
      <c r="C7" s="12" t="s">
        <v>75</v>
      </c>
    </row>
    <row r="8" spans="1:3" outlineLevel="1" x14ac:dyDescent="0.25">
      <c r="A8" s="26" t="str">
        <f>CONCATENATE(B8," ",C8)</f>
        <v>10. Услуги производственного назначения</v>
      </c>
      <c r="B8" s="13" t="s">
        <v>66</v>
      </c>
      <c r="C8" s="12" t="s">
        <v>76</v>
      </c>
    </row>
    <row r="9" spans="1:3" outlineLevel="1" x14ac:dyDescent="0.25">
      <c r="A9" s="26" t="str">
        <f>CONCATENATE(B9," ",C9)</f>
        <v>11. Приобретение горюче-смазочных материалов</v>
      </c>
      <c r="B9" s="13" t="s">
        <v>67</v>
      </c>
      <c r="C9" s="12" t="s">
        <v>77</v>
      </c>
    </row>
    <row r="10" spans="1:3" outlineLevel="1" x14ac:dyDescent="0.25">
      <c r="A10" s="26" t="str">
        <f>CONCATENATE(B10," ",C10)</f>
        <v>5. Страхование</v>
      </c>
      <c r="B10" s="13" t="s">
        <v>61</v>
      </c>
      <c r="C10" s="12" t="s">
        <v>72</v>
      </c>
    </row>
    <row r="11" spans="1:3" outlineLevel="1" x14ac:dyDescent="0.25">
      <c r="A11" s="26" t="str">
        <f t="shared" si="0"/>
        <v>6. Лизинг</v>
      </c>
      <c r="B11" s="13" t="s">
        <v>62</v>
      </c>
      <c r="C11" s="12" t="s">
        <v>73</v>
      </c>
    </row>
    <row r="12" spans="1:3" outlineLevel="1" x14ac:dyDescent="0.25">
      <c r="A12" s="26" t="str">
        <f t="shared" si="0"/>
        <v>8. НИОКР</v>
      </c>
      <c r="B12" s="13" t="s">
        <v>64</v>
      </c>
      <c r="C12" s="12" t="s">
        <v>52</v>
      </c>
    </row>
    <row r="14" spans="1:3" ht="15" customHeight="1" x14ac:dyDescent="0.25">
      <c r="A14" s="28" t="s">
        <v>2</v>
      </c>
      <c r="B14" s="17"/>
    </row>
    <row r="15" spans="1:3" outlineLevel="1" x14ac:dyDescent="0.25">
      <c r="A15" s="26" t="s">
        <v>54</v>
      </c>
    </row>
    <row r="16" spans="1:3" outlineLevel="1" x14ac:dyDescent="0.25">
      <c r="A16" s="26" t="s">
        <v>55</v>
      </c>
    </row>
    <row r="17" spans="1:44" outlineLevel="1" x14ac:dyDescent="0.25">
      <c r="A17" s="26" t="s">
        <v>56</v>
      </c>
    </row>
    <row r="19" spans="1:44" s="17" customFormat="1" ht="15" customHeight="1" x14ac:dyDescent="0.25">
      <c r="A19" s="18" t="s">
        <v>28</v>
      </c>
      <c r="D19" s="12"/>
      <c r="P19" s="19"/>
      <c r="S19" s="19"/>
      <c r="T19" s="19"/>
      <c r="U19" s="19"/>
      <c r="AM19" s="19"/>
      <c r="AN19" s="19"/>
      <c r="AO19" s="19"/>
      <c r="AP19" s="19"/>
      <c r="AQ19" s="19"/>
      <c r="AR19" s="19"/>
    </row>
    <row r="20" spans="1:44" s="17" customFormat="1" outlineLevel="1" x14ac:dyDescent="0.25">
      <c r="A20" s="27" t="s">
        <v>78</v>
      </c>
      <c r="B20" s="20"/>
      <c r="D20" s="19"/>
      <c r="P20" s="19"/>
      <c r="S20" s="19"/>
      <c r="T20" s="19"/>
      <c r="U20" s="19"/>
      <c r="AM20" s="19"/>
      <c r="AN20" s="19"/>
      <c r="AO20" s="19"/>
      <c r="AP20" s="19"/>
      <c r="AQ20" s="19"/>
      <c r="AR20" s="19"/>
    </row>
    <row r="21" spans="1:44" s="17" customFormat="1" outlineLevel="1" x14ac:dyDescent="0.25">
      <c r="A21" s="27" t="s">
        <v>79</v>
      </c>
      <c r="B21" s="20"/>
      <c r="D21" s="19"/>
      <c r="P21" s="19"/>
      <c r="S21" s="19"/>
      <c r="T21" s="19"/>
      <c r="U21" s="19"/>
      <c r="AM21" s="19"/>
      <c r="AN21" s="19"/>
      <c r="AO21" s="19"/>
      <c r="AP21" s="19"/>
      <c r="AQ21" s="19"/>
      <c r="AR21" s="19"/>
    </row>
    <row r="22" spans="1:44" s="17" customFormat="1" outlineLevel="1" x14ac:dyDescent="0.25">
      <c r="A22" s="27" t="s">
        <v>80</v>
      </c>
      <c r="B22" s="20"/>
      <c r="D22" s="19"/>
      <c r="P22" s="19"/>
      <c r="S22" s="19"/>
      <c r="T22" s="19"/>
      <c r="U22" s="19"/>
      <c r="AM22" s="19"/>
      <c r="AN22" s="19"/>
      <c r="AO22" s="19"/>
      <c r="AP22" s="19"/>
      <c r="AQ22" s="19"/>
      <c r="AR22" s="19"/>
    </row>
    <row r="23" spans="1:44" s="17" customFormat="1" outlineLevel="1" x14ac:dyDescent="0.25">
      <c r="A23" s="27" t="s">
        <v>81</v>
      </c>
      <c r="B23" s="20"/>
      <c r="D23" s="19"/>
      <c r="P23" s="19"/>
      <c r="S23" s="19"/>
      <c r="T23" s="19"/>
      <c r="U23" s="19"/>
      <c r="AM23" s="19"/>
      <c r="AN23" s="19"/>
      <c r="AO23" s="19"/>
      <c r="AP23" s="19"/>
      <c r="AQ23" s="19"/>
      <c r="AR23" s="19"/>
    </row>
    <row r="24" spans="1:44" s="17" customFormat="1" outlineLevel="1" x14ac:dyDescent="0.25">
      <c r="A24" s="27" t="s">
        <v>32</v>
      </c>
      <c r="B24" s="20"/>
      <c r="D24" s="19"/>
      <c r="P24" s="19"/>
      <c r="S24" s="19"/>
      <c r="T24" s="19"/>
      <c r="U24" s="19"/>
      <c r="AM24" s="19"/>
      <c r="AN24" s="19"/>
      <c r="AO24" s="19"/>
      <c r="AP24" s="19"/>
      <c r="AQ24" s="19"/>
      <c r="AR24" s="19"/>
    </row>
    <row r="25" spans="1:44" s="17" customFormat="1" outlineLevel="1" x14ac:dyDescent="0.25">
      <c r="A25" s="27" t="s">
        <v>46</v>
      </c>
      <c r="B25" s="20"/>
      <c r="D25" s="19"/>
      <c r="P25" s="19"/>
      <c r="S25" s="19"/>
      <c r="T25" s="19"/>
      <c r="U25" s="19"/>
      <c r="AM25" s="19"/>
      <c r="AN25" s="19"/>
      <c r="AO25" s="19"/>
      <c r="AP25" s="19"/>
      <c r="AQ25" s="19"/>
      <c r="AR25" s="19"/>
    </row>
    <row r="26" spans="1:44" s="17" customFormat="1" outlineLevel="1" x14ac:dyDescent="0.25">
      <c r="A26" s="27" t="s">
        <v>82</v>
      </c>
      <c r="B26" s="20"/>
      <c r="D26" s="19"/>
      <c r="P26" s="19"/>
      <c r="S26" s="19"/>
      <c r="T26" s="19"/>
      <c r="U26" s="19"/>
      <c r="AM26" s="19"/>
      <c r="AN26" s="19"/>
      <c r="AO26" s="19"/>
      <c r="AP26" s="19"/>
      <c r="AQ26" s="19"/>
      <c r="AR26" s="19"/>
    </row>
    <row r="27" spans="1:44" s="17" customFormat="1" outlineLevel="1" x14ac:dyDescent="0.25">
      <c r="A27" s="27" t="s">
        <v>83</v>
      </c>
      <c r="B27" s="20"/>
      <c r="D27" s="19"/>
      <c r="P27" s="19"/>
      <c r="S27" s="19"/>
      <c r="T27" s="19"/>
      <c r="U27" s="19"/>
      <c r="AM27" s="19"/>
      <c r="AN27" s="19"/>
      <c r="AO27" s="19"/>
      <c r="AP27" s="19"/>
      <c r="AQ27" s="19"/>
      <c r="AR27" s="19"/>
    </row>
    <row r="28" spans="1:44" s="17" customFormat="1" outlineLevel="1" x14ac:dyDescent="0.25">
      <c r="A28" s="27" t="s">
        <v>84</v>
      </c>
      <c r="B28" s="20"/>
      <c r="D28" s="19"/>
      <c r="P28" s="19"/>
      <c r="S28" s="19"/>
      <c r="T28" s="19"/>
      <c r="U28" s="19"/>
      <c r="AM28" s="19"/>
      <c r="AN28" s="19"/>
      <c r="AO28" s="19"/>
      <c r="AP28" s="19"/>
      <c r="AQ28" s="19"/>
      <c r="AR28" s="19"/>
    </row>
    <row r="29" spans="1:44" s="17" customFormat="1" outlineLevel="1" x14ac:dyDescent="0.25">
      <c r="A29" s="27" t="s">
        <v>86</v>
      </c>
      <c r="B29" s="20"/>
      <c r="D29" s="19"/>
      <c r="P29" s="19"/>
      <c r="S29" s="19"/>
      <c r="T29" s="19"/>
      <c r="U29" s="19"/>
      <c r="AM29" s="19"/>
      <c r="AN29" s="19"/>
      <c r="AO29" s="19"/>
      <c r="AP29" s="19"/>
      <c r="AQ29" s="19"/>
      <c r="AR29" s="19"/>
    </row>
    <row r="30" spans="1:44" s="17" customFormat="1" outlineLevel="1" x14ac:dyDescent="0.25">
      <c r="A30" s="27" t="s">
        <v>93</v>
      </c>
      <c r="B30" s="20"/>
      <c r="D30" s="19"/>
      <c r="P30" s="19"/>
      <c r="S30" s="19"/>
      <c r="T30" s="19"/>
      <c r="U30" s="19"/>
      <c r="AM30" s="19"/>
      <c r="AN30" s="19"/>
      <c r="AO30" s="19"/>
      <c r="AP30" s="19"/>
      <c r="AQ30" s="19"/>
      <c r="AR30" s="19"/>
    </row>
    <row r="31" spans="1:44" s="17" customFormat="1" outlineLevel="1" x14ac:dyDescent="0.25">
      <c r="A31" s="27" t="s">
        <v>85</v>
      </c>
      <c r="B31" s="20"/>
      <c r="D31" s="19"/>
      <c r="P31" s="19"/>
      <c r="S31" s="19"/>
      <c r="T31" s="19"/>
      <c r="U31" s="19"/>
      <c r="AM31" s="19"/>
      <c r="AN31" s="19"/>
      <c r="AO31" s="19"/>
      <c r="AP31" s="19"/>
      <c r="AQ31" s="19"/>
      <c r="AR31" s="19"/>
    </row>
    <row r="32" spans="1:44" s="17" customFormat="1" outlineLevel="1" x14ac:dyDescent="0.25">
      <c r="A32" s="27" t="s">
        <v>92</v>
      </c>
      <c r="B32" s="23"/>
      <c r="P32" s="19"/>
      <c r="S32" s="19"/>
      <c r="T32" s="19"/>
      <c r="U32" s="19"/>
      <c r="AM32" s="19"/>
      <c r="AN32" s="19"/>
      <c r="AO32" s="19"/>
      <c r="AP32" s="19"/>
      <c r="AQ32" s="19"/>
      <c r="AR32" s="19"/>
    </row>
  </sheetData>
  <conditionalFormatting sqref="AF19">
    <cfRule type="duplicateValues" dxfId="91" priority="37"/>
  </conditionalFormatting>
  <conditionalFormatting sqref="AH19">
    <cfRule type="duplicateValues" dxfId="90" priority="38"/>
    <cfRule type="duplicateValues" dxfId="89" priority="39"/>
    <cfRule type="duplicateValues" dxfId="88" priority="40"/>
  </conditionalFormatting>
  <conditionalFormatting sqref="K19">
    <cfRule type="duplicateValues" dxfId="87" priority="41"/>
  </conditionalFormatting>
  <conditionalFormatting sqref="AF19">
    <cfRule type="duplicateValues" dxfId="86" priority="42"/>
  </conditionalFormatting>
  <conditionalFormatting sqref="AH19">
    <cfRule type="duplicateValues" dxfId="85" priority="43"/>
  </conditionalFormatting>
  <conditionalFormatting sqref="AF20 AF24:AF25 AF32">
    <cfRule type="duplicateValues" dxfId="84" priority="30"/>
  </conditionalFormatting>
  <conditionalFormatting sqref="AH20 AH24:AH25 AH32">
    <cfRule type="duplicateValues" dxfId="83" priority="31"/>
    <cfRule type="duplicateValues" dxfId="82" priority="32"/>
    <cfRule type="duplicateValues" dxfId="81" priority="33"/>
  </conditionalFormatting>
  <conditionalFormatting sqref="K20 K24:K25 K32">
    <cfRule type="duplicateValues" dxfId="80" priority="34"/>
  </conditionalFormatting>
  <conditionalFormatting sqref="AF20">
    <cfRule type="duplicateValues" dxfId="79" priority="35"/>
  </conditionalFormatting>
  <conditionalFormatting sqref="AH20 AH24:AH25 AH32">
    <cfRule type="duplicateValues" dxfId="78" priority="36"/>
  </conditionalFormatting>
  <conditionalFormatting sqref="AF21:AF23">
    <cfRule type="duplicateValues" dxfId="77" priority="23"/>
  </conditionalFormatting>
  <conditionalFormatting sqref="AH21:AH23">
    <cfRule type="duplicateValues" dxfId="76" priority="24"/>
    <cfRule type="duplicateValues" dxfId="75" priority="25"/>
    <cfRule type="duplicateValues" dxfId="74" priority="26"/>
  </conditionalFormatting>
  <conditionalFormatting sqref="K21:K23">
    <cfRule type="duplicateValues" dxfId="73" priority="27"/>
  </conditionalFormatting>
  <conditionalFormatting sqref="AF21:AF23">
    <cfRule type="duplicateValues" dxfId="72" priority="28"/>
  </conditionalFormatting>
  <conditionalFormatting sqref="AH21:AH23">
    <cfRule type="duplicateValues" dxfId="71" priority="29"/>
  </conditionalFormatting>
  <conditionalFormatting sqref="AF26:AF31">
    <cfRule type="duplicateValues" dxfId="70" priority="17"/>
  </conditionalFormatting>
  <conditionalFormatting sqref="AH26:AH31">
    <cfRule type="duplicateValues" dxfId="69" priority="18"/>
    <cfRule type="duplicateValues" dxfId="68" priority="19"/>
    <cfRule type="duplicateValues" dxfId="67" priority="20"/>
  </conditionalFormatting>
  <conditionalFormatting sqref="K26:K31">
    <cfRule type="duplicateValues" dxfId="66" priority="21"/>
  </conditionalFormatting>
  <conditionalFormatting sqref="AH26:AH31">
    <cfRule type="duplicateValues" dxfId="65" priority="22"/>
  </conditionalFormatting>
  <conditionalFormatting sqref="AR19">
    <cfRule type="duplicateValues" dxfId="64" priority="13"/>
    <cfRule type="duplicateValues" dxfId="63" priority="14"/>
    <cfRule type="duplicateValues" dxfId="62" priority="15"/>
  </conditionalFormatting>
  <conditionalFormatting sqref="AR19">
    <cfRule type="duplicateValues" dxfId="61" priority="16"/>
  </conditionalFormatting>
  <conditionalFormatting sqref="AR20 AR24:AR25 AR32">
    <cfRule type="duplicateValues" dxfId="60" priority="9"/>
    <cfRule type="duplicateValues" dxfId="59" priority="10"/>
    <cfRule type="duplicateValues" dxfId="58" priority="11"/>
  </conditionalFormatting>
  <conditionalFormatting sqref="AR20 AR24:AR25 AR32">
    <cfRule type="duplicateValues" dxfId="57" priority="12"/>
  </conditionalFormatting>
  <conditionalFormatting sqref="AR21:AR23">
    <cfRule type="duplicateValues" dxfId="56" priority="5"/>
    <cfRule type="duplicateValues" dxfId="55" priority="6"/>
    <cfRule type="duplicateValues" dxfId="54" priority="7"/>
  </conditionalFormatting>
  <conditionalFormatting sqref="AR21:AR23">
    <cfRule type="duplicateValues" dxfId="53" priority="8"/>
  </conditionalFormatting>
  <conditionalFormatting sqref="AR26:AR31">
    <cfRule type="duplicateValues" dxfId="52" priority="1"/>
    <cfRule type="duplicateValues" dxfId="51" priority="2"/>
    <cfRule type="duplicateValues" dxfId="50" priority="3"/>
  </conditionalFormatting>
  <conditionalFormatting sqref="AR26:AR31">
    <cfRule type="duplicateValues" dxfId="49" priority="4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1"/>
  <sheetViews>
    <sheetView workbookViewId="0">
      <selection activeCell="A8" sqref="A8:XFD11"/>
    </sheetView>
  </sheetViews>
  <sheetFormatPr defaultRowHeight="11.25" x14ac:dyDescent="0.2"/>
  <cols>
    <col min="1" max="10" width="9.140625" style="1"/>
    <col min="11" max="11" width="10.42578125" style="1" bestFit="1" customWidth="1"/>
    <col min="12" max="13" width="9.140625" style="1"/>
    <col min="14" max="14" width="10.42578125" style="1" bestFit="1" customWidth="1"/>
    <col min="15" max="26" width="9.140625" style="1"/>
    <col min="27" max="27" width="17.140625" style="1" customWidth="1"/>
    <col min="28" max="16384" width="9.140625" style="1"/>
  </cols>
  <sheetData>
    <row r="1" spans="1:27" ht="30" customHeight="1" x14ac:dyDescent="0.25">
      <c r="A1" s="29" t="s">
        <v>50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7" t="s">
        <v>51</v>
      </c>
      <c r="Z1" s="7" t="s">
        <v>51</v>
      </c>
      <c r="AA1" s="2"/>
    </row>
    <row r="2" spans="1:27" ht="12" customHeight="1" x14ac:dyDescent="0.2">
      <c r="A2" s="29" t="s">
        <v>0</v>
      </c>
      <c r="B2" s="29" t="s">
        <v>26</v>
      </c>
      <c r="C2" s="29" t="s">
        <v>1</v>
      </c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 t="s">
        <v>2</v>
      </c>
      <c r="Q2" s="29" t="s">
        <v>38</v>
      </c>
      <c r="R2" s="29" t="s">
        <v>30</v>
      </c>
      <c r="S2" s="29" t="s">
        <v>3</v>
      </c>
      <c r="T2" s="29" t="s">
        <v>39</v>
      </c>
      <c r="U2" s="29" t="s">
        <v>4</v>
      </c>
      <c r="V2" s="29" t="s">
        <v>31</v>
      </c>
      <c r="W2" s="29" t="s">
        <v>29</v>
      </c>
      <c r="X2" s="29" t="s">
        <v>28</v>
      </c>
      <c r="Y2" s="29" t="s">
        <v>49</v>
      </c>
      <c r="Z2" s="29" t="s">
        <v>53</v>
      </c>
      <c r="AA2" s="2"/>
    </row>
    <row r="3" spans="1:27" x14ac:dyDescent="0.2">
      <c r="A3" s="29"/>
      <c r="B3" s="29"/>
      <c r="C3" s="29" t="s">
        <v>5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29" t="s">
        <v>6</v>
      </c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"/>
    </row>
    <row r="4" spans="1:27" x14ac:dyDescent="0.2">
      <c r="A4" s="29"/>
      <c r="B4" s="29"/>
      <c r="C4" s="29" t="s">
        <v>7</v>
      </c>
      <c r="D4" s="29"/>
      <c r="E4" s="29"/>
      <c r="F4" s="29"/>
      <c r="G4" s="29"/>
      <c r="H4" s="29"/>
      <c r="I4" s="29"/>
      <c r="J4" s="29"/>
      <c r="K4" s="29"/>
      <c r="L4" s="29"/>
      <c r="M4" s="29" t="s">
        <v>24</v>
      </c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"/>
    </row>
    <row r="5" spans="1:27" x14ac:dyDescent="0.2">
      <c r="A5" s="29"/>
      <c r="B5" s="29"/>
      <c r="C5" s="29" t="s">
        <v>8</v>
      </c>
      <c r="D5" s="29"/>
      <c r="E5" s="29"/>
      <c r="F5" s="29" t="s">
        <v>9</v>
      </c>
      <c r="G5" s="29"/>
      <c r="H5" s="29"/>
      <c r="I5" s="29" t="s">
        <v>10</v>
      </c>
      <c r="J5" s="29"/>
      <c r="K5" s="29" t="s">
        <v>11</v>
      </c>
      <c r="L5" s="29"/>
      <c r="M5" s="29"/>
      <c r="N5" s="29" t="s">
        <v>12</v>
      </c>
      <c r="O5" s="29" t="s">
        <v>25</v>
      </c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"/>
    </row>
    <row r="6" spans="1:27" ht="56.25" x14ac:dyDescent="0.2">
      <c r="A6" s="29"/>
      <c r="B6" s="29"/>
      <c r="C6" s="3" t="s">
        <v>13</v>
      </c>
      <c r="D6" s="3" t="s">
        <v>14</v>
      </c>
      <c r="E6" s="3" t="s">
        <v>15</v>
      </c>
      <c r="F6" s="3" t="s">
        <v>16</v>
      </c>
      <c r="G6" s="3" t="s">
        <v>17</v>
      </c>
      <c r="H6" s="3" t="s">
        <v>18</v>
      </c>
      <c r="I6" s="3" t="s">
        <v>19</v>
      </c>
      <c r="J6" s="3" t="s">
        <v>20</v>
      </c>
      <c r="K6" s="3" t="s">
        <v>21</v>
      </c>
      <c r="L6" s="3" t="s">
        <v>22</v>
      </c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"/>
    </row>
    <row r="7" spans="1:27" x14ac:dyDescent="0.2">
      <c r="A7" s="3">
        <v>1</v>
      </c>
      <c r="B7" s="3">
        <v>2</v>
      </c>
      <c r="C7" s="3">
        <v>3</v>
      </c>
      <c r="D7" s="3">
        <v>4</v>
      </c>
      <c r="E7" s="3">
        <v>5</v>
      </c>
      <c r="F7" s="3">
        <v>6</v>
      </c>
      <c r="G7" s="3">
        <v>7</v>
      </c>
      <c r="H7" s="3">
        <v>8</v>
      </c>
      <c r="I7" s="3">
        <v>9</v>
      </c>
      <c r="J7" s="3">
        <v>10</v>
      </c>
      <c r="K7" s="3">
        <v>11</v>
      </c>
      <c r="L7" s="3">
        <v>12</v>
      </c>
      <c r="M7" s="3">
        <v>13</v>
      </c>
      <c r="N7" s="3">
        <v>14</v>
      </c>
      <c r="O7" s="3">
        <v>15</v>
      </c>
      <c r="P7" s="3">
        <v>16</v>
      </c>
      <c r="Q7" s="3">
        <v>17</v>
      </c>
      <c r="R7" s="3">
        <v>18</v>
      </c>
      <c r="S7" s="3">
        <v>19</v>
      </c>
      <c r="T7" s="3">
        <v>20</v>
      </c>
      <c r="U7" s="3">
        <v>21</v>
      </c>
      <c r="V7" s="3">
        <v>22</v>
      </c>
      <c r="W7" s="3">
        <v>23</v>
      </c>
      <c r="X7" s="3">
        <v>24</v>
      </c>
      <c r="Y7" s="3">
        <v>25</v>
      </c>
      <c r="Z7" s="3">
        <v>25</v>
      </c>
      <c r="AA7" s="2"/>
    </row>
    <row r="8" spans="1:27" ht="135.75" customHeight="1" x14ac:dyDescent="0.2">
      <c r="A8" s="4">
        <v>2</v>
      </c>
      <c r="B8" s="5">
        <v>43490</v>
      </c>
      <c r="C8" s="4" t="s">
        <v>23</v>
      </c>
      <c r="D8" s="4" t="s">
        <v>23</v>
      </c>
      <c r="E8" s="4" t="s">
        <v>23</v>
      </c>
      <c r="F8" s="4" t="s">
        <v>23</v>
      </c>
      <c r="G8" s="4" t="s">
        <v>23</v>
      </c>
      <c r="H8" s="4" t="s">
        <v>23</v>
      </c>
      <c r="I8" s="4" t="s">
        <v>23</v>
      </c>
      <c r="J8" s="4" t="s">
        <v>23</v>
      </c>
      <c r="K8" s="4" t="s">
        <v>23</v>
      </c>
      <c r="L8" s="4" t="s">
        <v>23</v>
      </c>
      <c r="M8" s="4" t="s">
        <v>23</v>
      </c>
      <c r="N8" s="4">
        <v>31807251518</v>
      </c>
      <c r="O8" s="4" t="s">
        <v>23</v>
      </c>
      <c r="P8" s="4" t="s">
        <v>27</v>
      </c>
      <c r="Q8" s="4">
        <v>0.43</v>
      </c>
      <c r="R8" s="4" t="s">
        <v>33</v>
      </c>
      <c r="S8" s="4">
        <v>1</v>
      </c>
      <c r="T8" s="6">
        <f>S8*Q8</f>
        <v>0.43</v>
      </c>
      <c r="U8" s="4" t="s">
        <v>40</v>
      </c>
      <c r="V8" s="4" t="s">
        <v>41</v>
      </c>
      <c r="W8" s="4" t="s">
        <v>44</v>
      </c>
      <c r="X8" s="4" t="s">
        <v>34</v>
      </c>
      <c r="Y8" s="4">
        <v>1</v>
      </c>
      <c r="Z8" s="4"/>
      <c r="AA8" s="31" t="s">
        <v>47</v>
      </c>
    </row>
    <row r="9" spans="1:27" ht="135.75" customHeight="1" x14ac:dyDescent="0.2">
      <c r="A9" s="4">
        <v>3</v>
      </c>
      <c r="B9" s="5">
        <v>43490</v>
      </c>
      <c r="C9" s="4" t="s">
        <v>23</v>
      </c>
      <c r="D9" s="4" t="s">
        <v>23</v>
      </c>
      <c r="E9" s="4" t="s">
        <v>23</v>
      </c>
      <c r="F9" s="4" t="s">
        <v>23</v>
      </c>
      <c r="G9" s="4" t="s">
        <v>23</v>
      </c>
      <c r="H9" s="4" t="s">
        <v>23</v>
      </c>
      <c r="I9" s="4" t="s">
        <v>23</v>
      </c>
      <c r="J9" s="4" t="s">
        <v>23</v>
      </c>
      <c r="K9" s="4" t="s">
        <v>23</v>
      </c>
      <c r="L9" s="4" t="s">
        <v>23</v>
      </c>
      <c r="M9" s="4" t="s">
        <v>23</v>
      </c>
      <c r="N9" s="4">
        <v>31807251518</v>
      </c>
      <c r="O9" s="4" t="s">
        <v>23</v>
      </c>
      <c r="P9" s="4" t="s">
        <v>27</v>
      </c>
      <c r="Q9" s="4">
        <v>0.22</v>
      </c>
      <c r="R9" s="4" t="s">
        <v>33</v>
      </c>
      <c r="S9" s="4">
        <v>5</v>
      </c>
      <c r="T9" s="6">
        <f>S9*Q9</f>
        <v>1.1000000000000001</v>
      </c>
      <c r="U9" s="4" t="s">
        <v>40</v>
      </c>
      <c r="V9" s="4" t="s">
        <v>41</v>
      </c>
      <c r="W9" s="4" t="s">
        <v>44</v>
      </c>
      <c r="X9" s="4" t="s">
        <v>42</v>
      </c>
      <c r="Y9" s="4">
        <v>1</v>
      </c>
      <c r="Z9" s="4"/>
      <c r="AA9" s="31"/>
    </row>
    <row r="10" spans="1:27" ht="92.25" customHeight="1" x14ac:dyDescent="0.2">
      <c r="A10" s="8">
        <v>3</v>
      </c>
      <c r="B10" s="9">
        <v>43491</v>
      </c>
      <c r="C10" s="8" t="s">
        <v>23</v>
      </c>
      <c r="D10" s="8" t="s">
        <v>23</v>
      </c>
      <c r="E10" s="8" t="s">
        <v>23</v>
      </c>
      <c r="F10" s="8" t="s">
        <v>23</v>
      </c>
      <c r="G10" s="8" t="s">
        <v>23</v>
      </c>
      <c r="H10" s="8" t="s">
        <v>23</v>
      </c>
      <c r="I10" s="8" t="s">
        <v>23</v>
      </c>
      <c r="J10" s="8" t="s">
        <v>23</v>
      </c>
      <c r="K10" s="8">
        <v>31907440595</v>
      </c>
      <c r="L10" s="8" t="s">
        <v>23</v>
      </c>
      <c r="M10" s="8" t="s">
        <v>23</v>
      </c>
      <c r="N10" s="8" t="s">
        <v>23</v>
      </c>
      <c r="O10" s="8" t="s">
        <v>23</v>
      </c>
      <c r="P10" s="8" t="s">
        <v>35</v>
      </c>
      <c r="Q10" s="8">
        <v>0.56999999999999995</v>
      </c>
      <c r="R10" s="8" t="s">
        <v>36</v>
      </c>
      <c r="S10" s="8">
        <v>2.5000000000000001E-2</v>
      </c>
      <c r="T10" s="10">
        <f>S10*Q10</f>
        <v>1.4249999999999999E-2</v>
      </c>
      <c r="U10" s="8" t="s">
        <v>37</v>
      </c>
      <c r="V10" s="8" t="s">
        <v>43</v>
      </c>
      <c r="W10" s="8" t="s">
        <v>45</v>
      </c>
      <c r="X10" s="8" t="s">
        <v>32</v>
      </c>
      <c r="Y10" s="8">
        <v>0.5</v>
      </c>
      <c r="Z10" s="8"/>
      <c r="AA10" s="32" t="s">
        <v>48</v>
      </c>
    </row>
    <row r="11" spans="1:27" ht="113.25" customHeight="1" x14ac:dyDescent="0.2">
      <c r="A11" s="8">
        <v>3</v>
      </c>
      <c r="B11" s="9">
        <v>43491</v>
      </c>
      <c r="C11" s="8" t="s">
        <v>23</v>
      </c>
      <c r="D11" s="8" t="s">
        <v>23</v>
      </c>
      <c r="E11" s="8" t="s">
        <v>23</v>
      </c>
      <c r="F11" s="8" t="s">
        <v>23</v>
      </c>
      <c r="G11" s="8" t="s">
        <v>23</v>
      </c>
      <c r="H11" s="8" t="s">
        <v>23</v>
      </c>
      <c r="I11" s="8" t="s">
        <v>23</v>
      </c>
      <c r="J11" s="8" t="s">
        <v>23</v>
      </c>
      <c r="K11" s="8">
        <v>31907440595</v>
      </c>
      <c r="L11" s="8" t="s">
        <v>23</v>
      </c>
      <c r="M11" s="8" t="s">
        <v>23</v>
      </c>
      <c r="N11" s="8" t="s">
        <v>23</v>
      </c>
      <c r="O11" s="8" t="s">
        <v>23</v>
      </c>
      <c r="P11" s="8" t="s">
        <v>35</v>
      </c>
      <c r="Q11" s="8">
        <v>0.56999999999999995</v>
      </c>
      <c r="R11" s="8" t="s">
        <v>36</v>
      </c>
      <c r="S11" s="8">
        <v>1.4999999999999999E-2</v>
      </c>
      <c r="T11" s="10">
        <f>S11*Q11</f>
        <v>8.5499999999999986E-3</v>
      </c>
      <c r="U11" s="8" t="s">
        <v>37</v>
      </c>
      <c r="V11" s="8" t="s">
        <v>43</v>
      </c>
      <c r="W11" s="8" t="s">
        <v>45</v>
      </c>
      <c r="X11" s="8" t="s">
        <v>46</v>
      </c>
      <c r="Y11" s="8">
        <v>0.3</v>
      </c>
      <c r="Z11" s="8"/>
      <c r="AA11" s="32"/>
    </row>
  </sheetData>
  <mergeCells count="27">
    <mergeCell ref="W2:W6"/>
    <mergeCell ref="A2:A6"/>
    <mergeCell ref="B2:B6"/>
    <mergeCell ref="C2:O2"/>
    <mergeCell ref="P2:P6"/>
    <mergeCell ref="Q2:Q6"/>
    <mergeCell ref="R2:R6"/>
    <mergeCell ref="C3:M3"/>
    <mergeCell ref="N3:O4"/>
    <mergeCell ref="C4:L4"/>
    <mergeCell ref="M4:M6"/>
    <mergeCell ref="Z2:Z6"/>
    <mergeCell ref="Y2:Y6"/>
    <mergeCell ref="A1:X1"/>
    <mergeCell ref="AA8:AA9"/>
    <mergeCell ref="AA10:AA11"/>
    <mergeCell ref="X2:X6"/>
    <mergeCell ref="C5:E5"/>
    <mergeCell ref="F5:H5"/>
    <mergeCell ref="I5:J5"/>
    <mergeCell ref="K5:L5"/>
    <mergeCell ref="N5:N6"/>
    <mergeCell ref="O5:O6"/>
    <mergeCell ref="S2:S6"/>
    <mergeCell ref="T2:T6"/>
    <mergeCell ref="U2:U6"/>
    <mergeCell ref="V2:V6"/>
  </mergeCells>
  <pageMargins left="0.25" right="0.25" top="0.75" bottom="0.75" header="0.3" footer="0.3"/>
  <pageSetup paperSize="8" scale="82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Справочники!$C$2:$C$12</xm:f>
          </x14:formula1>
          <xm:sqref>Z1:Z1048576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ОТЧЕТ</vt:lpstr>
      <vt:lpstr>Справочники</vt:lpstr>
      <vt:lpstr>Отчет по конкурентным закупкам</vt:lpstr>
      <vt:lpstr>ОТЧЕТ!Область_печати</vt:lpstr>
      <vt:lpstr>'Отчет по конкурентным закупкам'!Область_печати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Кирющенко А.Ю.</dc:creator>
  <cp:lastModifiedBy>Биксяляева</cp:lastModifiedBy>
  <cp:lastPrinted>2019-01-30T09:20:14Z</cp:lastPrinted>
  <dcterms:created xsi:type="dcterms:W3CDTF">2019-01-29T04:29:39Z</dcterms:created>
  <dcterms:modified xsi:type="dcterms:W3CDTF">2022-03-10T05:45:52Z</dcterms:modified>
</cp:coreProperties>
</file>