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10" windowHeight="100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4" i="1" l="1"/>
  <c r="F13" i="1" l="1"/>
  <c r="F12" i="1" s="1"/>
</calcChain>
</file>

<file path=xl/sharedStrings.xml><?xml version="1.0" encoding="utf-8"?>
<sst xmlns="http://schemas.openxmlformats.org/spreadsheetml/2006/main" count="248" uniqueCount="115">
  <si>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</si>
  <si>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</si>
  <si>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</si>
  <si>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</si>
  <si>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</si>
  <si>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</si>
  <si>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</si>
  <si>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</si>
  <si>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</si>
  <si>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</si>
  <si>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</si>
  <si>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</si>
  <si>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</si>
  <si>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110,90,63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</si>
  <si>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</si>
  <si>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</si>
  <si>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</si>
  <si>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</si>
  <si>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</si>
  <si>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</si>
  <si>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</si>
  <si>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</si>
  <si>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</si>
  <si>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</si>
  <si>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</si>
  <si>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</si>
  <si>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</si>
  <si>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</si>
  <si>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</si>
  <si>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</si>
  <si>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</si>
  <si>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</si>
  <si>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</si>
  <si>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</si>
  <si>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</si>
  <si>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</si>
  <si>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</si>
  <si>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</si>
  <si>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</si>
  <si>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</si>
  <si>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</si>
  <si>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</si>
  <si>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</si>
  <si>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</si>
  <si>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</si>
  <si>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</si>
  <si>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</si>
  <si>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</si>
  <si>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</si>
  <si>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</si>
  <si>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</si>
  <si>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</si>
  <si>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</si>
  <si>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</si>
  <si>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</si>
  <si>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</si>
  <si>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</si>
  <si>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</si>
  <si>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</si>
  <si>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</si>
  <si>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</si>
  <si>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</si>
  <si>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</si>
  <si>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2020</t>
  </si>
  <si>
    <t>Газопровод по ул. Ландо, Строителей, пер. Кленовый с. Пономаревка</t>
  </si>
  <si>
    <t>Газопровод к п.Лебяжий Бузулукского района</t>
  </si>
  <si>
    <t>Газопровод юго-западного жилого района (9 мкр) г. Гая</t>
  </si>
  <si>
    <t>Газопровод новые застройки с. Хабарное г.Новотроицка</t>
  </si>
  <si>
    <t>Газопровод высокого давления по ул.Салмышская, ул.Гаранькина до ул.Монтажников в г.Оренбурге</t>
  </si>
  <si>
    <t>Газопровод п. Западный Оренбургского района</t>
  </si>
  <si>
    <t>Газопровод ул. Садовая п. Первомайский Оренбургского района</t>
  </si>
  <si>
    <t>Газопровод с. Бараково Шарлыкского района</t>
  </si>
  <si>
    <t>Газопровод с. Пруды г. Оренбурга</t>
  </si>
  <si>
    <t>Газопровод пос. Джанаталап г. Орск</t>
  </si>
  <si>
    <t>Газопровод жил.застройка в районе автодороги пос. Никель-пос. Вокзальный г. Орск</t>
  </si>
  <si>
    <t>Газопровод по ул. Энтузиастов в г.Сорочинске</t>
  </si>
  <si>
    <t>Газопровод новый жилой микрорайон Обороны г.Сорочинск</t>
  </si>
  <si>
    <t>Газопровод ул. Чернышевского г.Сорочинска</t>
  </si>
  <si>
    <t>Газопровод с.Новопривольное Акбулакского района</t>
  </si>
  <si>
    <t>3.30</t>
  </si>
  <si>
    <t>3.32</t>
  </si>
  <si>
    <t>3.33</t>
  </si>
  <si>
    <t>2021</t>
  </si>
  <si>
    <t>амортизация
спецнадбавка
плата за технологическое присоединение</t>
  </si>
  <si>
    <t>2022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</si>
  <si>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</si>
  <si>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</si>
  <si>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</si>
  <si>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</si>
  <si>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</si>
  <si>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</si>
  <si>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</si>
  <si>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</si>
  <si>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</si>
  <si>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</si>
  <si>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Газопровод в северо-западной части с. Александровка</t>
  </si>
  <si>
    <t>СМР</t>
  </si>
  <si>
    <t>325,110,108,89,63,57</t>
  </si>
  <si>
    <t>110,108,90,63,57,32</t>
  </si>
  <si>
    <t>273,225,219,160,110, 63,32</t>
  </si>
  <si>
    <t>110,108,63,57</t>
  </si>
  <si>
    <t>225,219,63</t>
  </si>
  <si>
    <t>110,63,57,32</t>
  </si>
  <si>
    <t>219,160,159,114,108, 89,63,32</t>
  </si>
  <si>
    <t>325,225,219,160,159, 110,63,57,40</t>
  </si>
  <si>
    <t>160,110,63</t>
  </si>
  <si>
    <t>160,159,110,63,57,32</t>
  </si>
  <si>
    <t>160,159,110,63,57</t>
  </si>
  <si>
    <t>160,159,110,108,90, 89,76,63</t>
  </si>
  <si>
    <t>63,57,32</t>
  </si>
  <si>
    <t>ПИР буд лет</t>
  </si>
  <si>
    <t>160,110,90,63</t>
  </si>
  <si>
    <t>110,90,63,32</t>
  </si>
  <si>
    <t>160,110,90,63,32</t>
  </si>
  <si>
    <t>на 2021 год (факт) в сфере транспортировки газа по газораспределительным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</si>
</sst>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000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7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8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7" xfId="1" applyNumberFormat="1" applyFont="1" applyFill="1" applyBorder="1" applyAlignment="1">
      <alignment horizontal="center"/>
    </xf>
    <xf numFmtId="4" fontId="6" fillId="0" borderId="25" xfId="1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/>
    </xf>
    <xf numFmtId="4" fontId="3" fillId="0" borderId="0" xfId="1" applyNumberFormat="1" applyFont="1"/>
    <xf numFmtId="4" fontId="6" fillId="0" borderId="24" xfId="1" applyNumberFormat="1" applyFont="1" applyFill="1" applyBorder="1" applyAlignment="1">
      <alignment horizontal="center" vertical="center"/>
    </xf>
    <xf numFmtId="4" fontId="6" fillId="0" borderId="23" xfId="1" applyNumberFormat="1" applyFont="1" applyFill="1" applyBorder="1" applyAlignment="1">
      <alignment horizontal="center" vertical="center"/>
    </xf>
    <xf numFmtId="4" fontId="6" fillId="0" borderId="11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wrapText="1"/>
    </xf>
    <xf numFmtId="49" fontId="6" fillId="0" borderId="11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49" fontId="6" fillId="0" borderId="25" xfId="1" applyNumberFormat="1" applyFont="1" applyFill="1" applyBorder="1" applyAlignment="1">
      <alignment horizontal="center" vertical="center"/>
    </xf>
    <xf numFmtId="4" fontId="6" fillId="0" borderId="26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49" fontId="6" fillId="0" borderId="10" xfId="1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0" fillId="0" borderId="0" xfId="0" applyFont="1" applyAlignment="1">
      <alignment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3" fillId="0" borderId="20" xfId="1" applyNumberFormat="1" applyFont="1" applyFill="1" applyBorder="1" applyAlignment="1">
      <alignment horizontal="center"/>
    </xf>
    <xf numFmtId="49" fontId="3" fillId="0" borderId="17" xfId="1" applyNumberFormat="1" applyFont="1" applyFill="1" applyBorder="1" applyAlignment="1">
      <alignment horizontal="center"/>
    </xf>
    <xf numFmtId="49" fontId="3" fillId="0" borderId="21" xfId="1" applyNumberFormat="1" applyFont="1" applyFill="1" applyBorder="1" applyAlignment="1">
      <alignment horizontal="center"/>
    </xf>
    <xf numFmtId="49" fontId="3" fillId="0" borderId="18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22" xfId="1" applyNumberFormat="1" applyFont="1" applyFill="1" applyBorder="1" applyAlignment="1">
      <alignment horizontal="center"/>
    </xf>
    <xf numFmtId="49" fontId="3" fillId="0" borderId="9" xfId="1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49" fontId="3" fillId="0" borderId="13" xfId="1" applyNumberFormat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</cellXfs>
  <cellStyles count="53">
    <cellStyle name="_4. Бюджетные формы ОАО ГПРГ_Бюджетные формы 2008 план 30.08.07_Форма 9 3 2009 г " xfId="8"/>
    <cellStyle name="_4. Бюджетные формы ОАО ГПРГ_Бюджетные формы 2008 план 31.08.07_Форма 9 3 2009 г " xfId="9"/>
    <cellStyle name="_4. Бюджетные формы ОАО ГПРГ_ЗАТРАТЫ на СТОЯНКУ и МОЙКУ в 2008 г  версия от 12 12 07 " xfId="30"/>
    <cellStyle name="_4. Бюджетные формы ОАО ГПРГ_Форма 9 3 2009 г " xfId="10"/>
    <cellStyle name="_9 4_Форма 9 3 2009 г " xfId="11"/>
    <cellStyle name="_Анализатор_регламент_vr3_Бюджетные формы 2008 план 30.08.07_Форма 9 3 2009 г " xfId="12"/>
    <cellStyle name="_Анализатор_регламент_vr3_Бюджетные формы 2008 план 31.08.07_Форма 9 3 2009 г " xfId="13"/>
    <cellStyle name="_Анализатор_регламент_vr3_Форма 9 3 2009 г " xfId="14"/>
    <cellStyle name="_Бюджетные формы 2008 ГПРГ(ГРО) план год_Форма 9 3 2009 г " xfId="15"/>
    <cellStyle name="_Бюджетные формы 2008 с кооректировкой_Форма 9 3 2009 г " xfId="16"/>
    <cellStyle name="_измененные формы для беляева_Форма 9 3 2009 г " xfId="17"/>
    <cellStyle name="_Остатки ОАО &quot;ЛГОК&quot; " xfId="32"/>
    <cellStyle name="_пл IVкв комплект МГОК 06.10.06 " xfId="33"/>
    <cellStyle name="_Приложение 4_Расшифровки_Форма 9 3 2009 г " xfId="18"/>
    <cellStyle name="_Свод табл доходов на 2005 год_Форма 9 3 2009 г " xfId="19"/>
    <cellStyle name="_Сводный отчет о ДДС_Бюджетные формы 2008 план 30.08.07_Форма 9 3 2009 г " xfId="20"/>
    <cellStyle name="_Сводный отчет о ДДС_Бюджетные формы 2008 план 31.08.07_Форма 9 3 2009 г " xfId="21"/>
    <cellStyle name="_Сводный отчет о ДДС_Форма 9 3 2009 г " xfId="22"/>
    <cellStyle name="_Форма 10 ГРО_ЗАТРАТЫ на СТОЯНКУ и МОЙКУ в 2008 г  версия от 12 12 07 " xfId="31"/>
    <cellStyle name="_Форма 10 ГРО_Форма 9 3 2009 г " xfId="23"/>
    <cellStyle name="_Форма 9 3 2009 г " xfId="24"/>
    <cellStyle name="_Шаблон формы 9 3 ГПРГ план (2)_Форма 9 3 2009 г " xfId="25"/>
    <cellStyle name="_Шаблон формы 9 3 ГПРГ план_Форма 9 3 2009 г " xfId="26"/>
    <cellStyle name="_Шаблон формы 9 3 ГПРГ факт_Форма 9 3 2009 г " xfId="27"/>
    <cellStyle name="Comma [0]" xfId="34"/>
    <cellStyle name="Currency [0]" xfId="35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28"/>
    <cellStyle name="Followed Hyperlink" xfId="36"/>
    <cellStyle name="Hyperlink" xfId="37"/>
    <cellStyle name="Millares [0]_2AV_M_M " xfId="38"/>
    <cellStyle name="Millares_2AV_M_M " xfId="39"/>
    <cellStyle name="Moneda [0]_2AV_M_M " xfId="40"/>
    <cellStyle name="Moneda_2AV_M_M " xfId="41"/>
    <cellStyle name="normal" xfId="42"/>
    <cellStyle name="Normal1" xfId="29"/>
    <cellStyle name="Название" xfId="3" builtinId="15" customBuiltin="1"/>
    <cellStyle name="Название 2" xfId="50"/>
    <cellStyle name="Обычный" xfId="0" builtinId="0" customBuiltin="1"/>
    <cellStyle name="Обычный 2" xfId="1"/>
    <cellStyle name="Обычный 2 2" xfId="45"/>
    <cellStyle name="Обычный 3" xfId="46"/>
    <cellStyle name="Обычный 3 2" xfId="51"/>
    <cellStyle name="Обычный 4" xfId="48"/>
    <cellStyle name="Обычный 41 2" xfId="49"/>
    <cellStyle name="Обычный 41 2 2" xfId="52"/>
    <cellStyle name="Плохой" xfId="4" builtinId="27" customBuiltin="1"/>
    <cellStyle name="Пояснение" xfId="7" builtinId="53" customBuiltin="1"/>
    <cellStyle name="Связанная ячейка" xfId="5" builtinId="24" customBuiltin="1"/>
    <cellStyle name="Текст предупреждения" xfId="6" builtinId="11" customBuiltin="1"/>
    <cellStyle name="Тысячи [0]_ " xfId="43"/>
    <cellStyle name="Тысячи_ " xfId="44"/>
    <cellStyle name="Финансовый" xfId="2" builtinId="3" customBuiltin="1"/>
    <cellStyle name="Финансовый 2" xfId="4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pane xSplit="2" ySplit="10" topLeftCell="C38" activePane="bottomRight" state="frozen"/>
      <selection pane="topRight" activeCell="BD1" sqref="BD1"/>
      <selection pane="bottomLeft" activeCell="A11" sqref="A11"/>
      <selection pane="bottomRight" activeCell="F27" sqref="F27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17" customWidth="1"/>
    <col min="6" max="6" width="17.28515625" customWidth="1"/>
    <col min="7" max="7" width="16.5703125" customWidth="1"/>
    <col min="8" max="8" width="13.140625" customWidth="1"/>
    <col min="9" max="9" width="16.7109375" style="17" customWidth="1"/>
    <col min="10" max="10" width="12.5703125" style="17" customWidth="1"/>
    <col min="11" max="11" width="9.140625" hidden="1" customWidth="1"/>
  </cols>
  <sheetData>
    <row r="1" spans="1:12" x14ac:dyDescent="0.25">
      <c r="A1" s="2"/>
      <c r="B1" s="2"/>
      <c r="C1" s="2"/>
      <c r="D1" s="2"/>
      <c r="E1" s="13"/>
      <c r="F1" s="2"/>
      <c r="G1" s="2"/>
      <c r="H1" s="2"/>
      <c r="I1" s="13"/>
      <c r="J1" s="14" t="s">
        <v>16</v>
      </c>
    </row>
    <row r="2" spans="1:12" x14ac:dyDescent="0.25">
      <c r="A2" s="2"/>
      <c r="B2" s="2"/>
      <c r="C2" s="2"/>
      <c r="D2" s="2"/>
      <c r="E2" s="13"/>
      <c r="F2" s="2"/>
      <c r="G2" s="2"/>
      <c r="H2" s="2"/>
      <c r="I2" s="13"/>
      <c r="J2" s="14" t="s">
        <v>17</v>
      </c>
    </row>
    <row r="3" spans="1:12" x14ac:dyDescent="0.25">
      <c r="A3" s="2"/>
      <c r="B3" s="2"/>
      <c r="C3" s="2"/>
      <c r="D3" s="2"/>
      <c r="E3" s="13"/>
      <c r="F3" s="2"/>
      <c r="G3" s="2"/>
      <c r="H3" s="2"/>
      <c r="I3" s="13"/>
      <c r="J3" s="14" t="s">
        <v>18</v>
      </c>
    </row>
    <row r="4" spans="1:12" x14ac:dyDescent="0.25">
      <c r="A4" s="1"/>
      <c r="B4" s="1"/>
      <c r="C4" s="1"/>
      <c r="D4" s="1"/>
      <c r="E4" s="15"/>
      <c r="F4" s="1"/>
      <c r="G4" s="1"/>
      <c r="H4" s="1"/>
      <c r="I4" s="15"/>
      <c r="J4" s="15"/>
    </row>
    <row r="5" spans="1:12" ht="21.75" customHeight="1" x14ac:dyDescent="0.25">
      <c r="A5" s="3"/>
      <c r="B5" s="62" t="s">
        <v>15</v>
      </c>
      <c r="C5" s="62"/>
      <c r="D5" s="62"/>
      <c r="E5" s="61" t="s">
        <v>11</v>
      </c>
      <c r="F5" s="61"/>
      <c r="G5" s="61"/>
      <c r="H5" s="61"/>
      <c r="I5" s="26"/>
      <c r="J5" s="16"/>
    </row>
    <row r="6" spans="1:12" x14ac:dyDescent="0.25">
      <c r="A6" s="2"/>
      <c r="B6" s="2"/>
      <c r="C6" s="2"/>
      <c r="D6" s="2"/>
      <c r="E6" s="84" t="s">
        <v>0</v>
      </c>
      <c r="F6" s="84"/>
      <c r="G6" s="84"/>
      <c r="H6" s="84"/>
      <c r="I6" s="13"/>
      <c r="J6" s="13"/>
    </row>
    <row r="7" spans="1:12" ht="15.75" x14ac:dyDescent="0.25">
      <c r="B7" s="62" t="s">
        <v>114</v>
      </c>
      <c r="C7" s="62"/>
      <c r="D7" s="62"/>
      <c r="E7" s="62"/>
      <c r="F7" s="62"/>
      <c r="G7" s="62"/>
      <c r="H7" s="62"/>
      <c r="I7" s="16"/>
      <c r="J7" s="16"/>
    </row>
    <row r="8" spans="1:12" ht="15.75" thickBot="1" x14ac:dyDescent="0.3">
      <c r="A8" s="1"/>
      <c r="B8" s="1"/>
      <c r="C8" s="1"/>
      <c r="D8" s="1"/>
      <c r="E8" s="15"/>
      <c r="F8" s="1"/>
      <c r="G8" s="43"/>
      <c r="H8" s="1"/>
      <c r="I8" s="15"/>
      <c r="J8" s="15"/>
    </row>
    <row r="9" spans="1:12" ht="36" customHeight="1" thickBot="1" x14ac:dyDescent="0.3">
      <c r="A9" s="85" t="s">
        <v>1</v>
      </c>
      <c r="B9" s="85" t="s">
        <v>2</v>
      </c>
      <c r="C9" s="85" t="s">
        <v>3</v>
      </c>
      <c r="D9" s="85"/>
      <c r="E9" s="63" t="s">
        <v>23</v>
      </c>
      <c r="F9" s="64"/>
      <c r="G9" s="65"/>
      <c r="H9" s="85" t="s">
        <v>4</v>
      </c>
      <c r="I9" s="85"/>
      <c r="J9" s="85"/>
    </row>
    <row r="10" spans="1:12" ht="48.75" customHeight="1" thickBot="1" x14ac:dyDescent="0.3">
      <c r="A10" s="85"/>
      <c r="B10" s="85"/>
      <c r="C10" s="4" t="s">
        <v>5</v>
      </c>
      <c r="D10" s="23" t="s">
        <v>6</v>
      </c>
      <c r="E10" s="22" t="s">
        <v>25</v>
      </c>
      <c r="F10" s="4" t="s">
        <v>7</v>
      </c>
      <c r="G10" s="22" t="s">
        <v>24</v>
      </c>
      <c r="H10" s="4" t="s">
        <v>8</v>
      </c>
      <c r="I10" s="11" t="s">
        <v>9</v>
      </c>
      <c r="J10" s="22" t="s">
        <v>10</v>
      </c>
    </row>
    <row r="11" spans="1:12" ht="15.75" thickBot="1" x14ac:dyDescent="0.3">
      <c r="A11" s="5">
        <v>1</v>
      </c>
      <c r="B11" s="12">
        <v>2</v>
      </c>
      <c r="C11" s="5">
        <v>3</v>
      </c>
      <c r="D11" s="24">
        <v>4</v>
      </c>
      <c r="E11" s="21">
        <v>5</v>
      </c>
      <c r="F11" s="5">
        <v>6</v>
      </c>
      <c r="G11" s="25"/>
      <c r="H11" s="6">
        <v>7</v>
      </c>
      <c r="I11" s="18">
        <v>8</v>
      </c>
      <c r="J11" s="21">
        <v>9</v>
      </c>
    </row>
    <row r="12" spans="1:12" s="28" customFormat="1" ht="15" customHeight="1" x14ac:dyDescent="0.2">
      <c r="A12" s="56" t="s">
        <v>56</v>
      </c>
      <c r="B12" s="55" t="s">
        <v>20</v>
      </c>
      <c r="C12" s="66"/>
      <c r="D12" s="67"/>
      <c r="E12" s="68"/>
      <c r="F12" s="27">
        <f>F13+F43+F45</f>
        <v>657922.8600000001</v>
      </c>
      <c r="G12" s="33" t="s">
        <v>12</v>
      </c>
      <c r="H12" s="75"/>
      <c r="I12" s="76"/>
      <c r="J12" s="77"/>
    </row>
    <row r="13" spans="1:12" s="28" customFormat="1" ht="15" customHeight="1" x14ac:dyDescent="0.2">
      <c r="A13" s="54" t="s">
        <v>57</v>
      </c>
      <c r="B13" s="53" t="s">
        <v>21</v>
      </c>
      <c r="C13" s="69"/>
      <c r="D13" s="70"/>
      <c r="E13" s="71"/>
      <c r="F13" s="9">
        <f>F42+F41</f>
        <v>563769.08000000007</v>
      </c>
      <c r="G13" s="34" t="s">
        <v>12</v>
      </c>
      <c r="H13" s="78"/>
      <c r="I13" s="79"/>
      <c r="J13" s="80"/>
    </row>
    <row r="14" spans="1:12" s="28" customFormat="1" ht="15" customHeight="1" thickBot="1" x14ac:dyDescent="0.25">
      <c r="A14" s="54" t="s">
        <v>58</v>
      </c>
      <c r="B14" s="53" t="s">
        <v>22</v>
      </c>
      <c r="C14" s="72"/>
      <c r="D14" s="73"/>
      <c r="E14" s="74"/>
      <c r="F14" s="35">
        <f>SUM(F15:F40)</f>
        <v>118319.75199999999</v>
      </c>
      <c r="G14" s="35" t="s">
        <v>26</v>
      </c>
      <c r="H14" s="81"/>
      <c r="I14" s="82"/>
      <c r="J14" s="83"/>
    </row>
    <row r="15" spans="1:12" s="10" customFormat="1" ht="26.25" customHeight="1" x14ac:dyDescent="0.25">
      <c r="A15" s="7" t="s">
        <v>32</v>
      </c>
      <c r="B15" s="29" t="s">
        <v>64</v>
      </c>
      <c r="C15" s="41" t="s">
        <v>63</v>
      </c>
      <c r="D15" s="41" t="s">
        <v>82</v>
      </c>
      <c r="E15" s="39" t="s">
        <v>12</v>
      </c>
      <c r="F15" s="32">
        <v>1761.71</v>
      </c>
      <c r="G15" s="32" t="s">
        <v>26</v>
      </c>
      <c r="H15" s="42">
        <v>0.82499999999999996</v>
      </c>
      <c r="I15" s="19" t="s">
        <v>97</v>
      </c>
      <c r="J15" s="36">
        <v>1</v>
      </c>
      <c r="K15" s="57" t="s">
        <v>96</v>
      </c>
      <c r="L15" s="59"/>
    </row>
    <row r="16" spans="1:12" s="10" customFormat="1" ht="26.25" customHeight="1" x14ac:dyDescent="0.25">
      <c r="A16" s="7" t="s">
        <v>33</v>
      </c>
      <c r="B16" s="29" t="s">
        <v>65</v>
      </c>
      <c r="C16" s="8" t="s">
        <v>63</v>
      </c>
      <c r="D16" s="8" t="s">
        <v>82</v>
      </c>
      <c r="E16" s="39" t="s">
        <v>12</v>
      </c>
      <c r="F16" s="32">
        <v>4133.5050000000001</v>
      </c>
      <c r="G16" s="32" t="s">
        <v>26</v>
      </c>
      <c r="H16" s="40">
        <v>1.9039999999999999</v>
      </c>
      <c r="I16" s="19" t="s">
        <v>98</v>
      </c>
      <c r="J16" s="20">
        <v>1</v>
      </c>
      <c r="K16" s="57" t="s">
        <v>96</v>
      </c>
      <c r="L16" s="59"/>
    </row>
    <row r="17" spans="1:12" s="10" customFormat="1" ht="26.25" customHeight="1" x14ac:dyDescent="0.25">
      <c r="A17" s="7" t="s">
        <v>34</v>
      </c>
      <c r="B17" s="29" t="s">
        <v>66</v>
      </c>
      <c r="C17" s="8" t="s">
        <v>63</v>
      </c>
      <c r="D17" s="8" t="s">
        <v>82</v>
      </c>
      <c r="E17" s="39" t="s">
        <v>12</v>
      </c>
      <c r="F17" s="32">
        <v>9180.4470000000001</v>
      </c>
      <c r="G17" s="32" t="s">
        <v>26</v>
      </c>
      <c r="H17" s="40">
        <v>6.7290000000000001</v>
      </c>
      <c r="I17" s="19" t="s">
        <v>99</v>
      </c>
      <c r="J17" s="20"/>
      <c r="K17" s="57" t="s">
        <v>96</v>
      </c>
      <c r="L17" s="59"/>
    </row>
    <row r="18" spans="1:12" s="10" customFormat="1" ht="26.25" customHeight="1" x14ac:dyDescent="0.25">
      <c r="A18" s="7" t="s">
        <v>35</v>
      </c>
      <c r="B18" s="29" t="s">
        <v>67</v>
      </c>
      <c r="C18" s="37" t="s">
        <v>63</v>
      </c>
      <c r="D18" s="8" t="s">
        <v>82</v>
      </c>
      <c r="E18" s="39" t="s">
        <v>12</v>
      </c>
      <c r="F18" s="32">
        <v>2810.8519999999999</v>
      </c>
      <c r="G18" s="32" t="s">
        <v>26</v>
      </c>
      <c r="H18" s="40">
        <v>1.226</v>
      </c>
      <c r="I18" s="19" t="s">
        <v>100</v>
      </c>
      <c r="J18" s="20"/>
      <c r="K18" s="57" t="s">
        <v>96</v>
      </c>
      <c r="L18" s="59"/>
    </row>
    <row r="19" spans="1:12" s="10" customFormat="1" ht="26.25" customHeight="1" x14ac:dyDescent="0.25">
      <c r="A19" s="7" t="s">
        <v>36</v>
      </c>
      <c r="B19" s="29" t="s">
        <v>68</v>
      </c>
      <c r="C19" s="37" t="s">
        <v>63</v>
      </c>
      <c r="D19" s="8" t="s">
        <v>82</v>
      </c>
      <c r="E19" s="39" t="s">
        <v>12</v>
      </c>
      <c r="F19" s="32">
        <v>15673.071</v>
      </c>
      <c r="G19" s="32" t="s">
        <v>26</v>
      </c>
      <c r="H19" s="40">
        <v>2.2280000000000002</v>
      </c>
      <c r="I19" s="8" t="s">
        <v>101</v>
      </c>
      <c r="J19" s="20"/>
      <c r="K19" s="57" t="s">
        <v>96</v>
      </c>
      <c r="L19" s="59"/>
    </row>
    <row r="20" spans="1:12" s="10" customFormat="1" ht="26.25" customHeight="1" x14ac:dyDescent="0.25">
      <c r="A20" s="7" t="s">
        <v>37</v>
      </c>
      <c r="B20" s="29" t="s">
        <v>69</v>
      </c>
      <c r="C20" s="8" t="s">
        <v>63</v>
      </c>
      <c r="D20" s="8" t="s">
        <v>82</v>
      </c>
      <c r="E20" s="39" t="s">
        <v>12</v>
      </c>
      <c r="F20" s="32">
        <v>3567.3919999999998</v>
      </c>
      <c r="G20" s="32" t="s">
        <v>26</v>
      </c>
      <c r="H20" s="40">
        <v>2.2389999999999999</v>
      </c>
      <c r="I20" s="8" t="s">
        <v>102</v>
      </c>
      <c r="J20" s="20">
        <v>1</v>
      </c>
      <c r="K20" s="57" t="s">
        <v>96</v>
      </c>
      <c r="L20" s="59"/>
    </row>
    <row r="21" spans="1:12" s="10" customFormat="1" ht="26.25" customHeight="1" x14ac:dyDescent="0.25">
      <c r="A21" s="7" t="s">
        <v>38</v>
      </c>
      <c r="B21" s="29" t="s">
        <v>70</v>
      </c>
      <c r="C21" s="8" t="s">
        <v>63</v>
      </c>
      <c r="D21" s="8" t="s">
        <v>82</v>
      </c>
      <c r="E21" s="39" t="s">
        <v>12</v>
      </c>
      <c r="F21" s="32">
        <v>4580.2730000000001</v>
      </c>
      <c r="G21" s="32" t="s">
        <v>26</v>
      </c>
      <c r="H21" s="40">
        <v>0.98</v>
      </c>
      <c r="I21" s="19" t="s">
        <v>103</v>
      </c>
      <c r="J21" s="20">
        <v>2</v>
      </c>
      <c r="K21" s="57" t="s">
        <v>96</v>
      </c>
      <c r="L21" s="59"/>
    </row>
    <row r="22" spans="1:12" s="10" customFormat="1" ht="26.25" customHeight="1" x14ac:dyDescent="0.25">
      <c r="A22" s="7" t="s">
        <v>39</v>
      </c>
      <c r="B22" s="29" t="s">
        <v>71</v>
      </c>
      <c r="C22" s="8" t="s">
        <v>63</v>
      </c>
      <c r="D22" s="8" t="s">
        <v>82</v>
      </c>
      <c r="E22" s="39" t="s">
        <v>12</v>
      </c>
      <c r="F22" s="32">
        <v>8468.1380000000008</v>
      </c>
      <c r="G22" s="32" t="s">
        <v>26</v>
      </c>
      <c r="H22" s="40">
        <v>4.7279999999999998</v>
      </c>
      <c r="I22" s="8" t="s">
        <v>100</v>
      </c>
      <c r="J22" s="20">
        <v>1</v>
      </c>
      <c r="K22" s="57" t="s">
        <v>96</v>
      </c>
      <c r="L22" s="59"/>
    </row>
    <row r="23" spans="1:12" s="10" customFormat="1" ht="26.25" customHeight="1" x14ac:dyDescent="0.25">
      <c r="A23" s="7" t="s">
        <v>40</v>
      </c>
      <c r="B23" s="29" t="s">
        <v>72</v>
      </c>
      <c r="C23" s="37" t="s">
        <v>63</v>
      </c>
      <c r="D23" s="8" t="s">
        <v>82</v>
      </c>
      <c r="E23" s="39" t="s">
        <v>12</v>
      </c>
      <c r="F23" s="32">
        <v>34691.752999999997</v>
      </c>
      <c r="G23" s="32" t="s">
        <v>26</v>
      </c>
      <c r="H23" s="40">
        <v>17.042000000000002</v>
      </c>
      <c r="I23" s="19" t="s">
        <v>104</v>
      </c>
      <c r="J23" s="20">
        <v>1</v>
      </c>
      <c r="K23" s="57" t="s">
        <v>96</v>
      </c>
      <c r="L23" s="59"/>
    </row>
    <row r="24" spans="1:12" s="10" customFormat="1" ht="26.25" customHeight="1" x14ac:dyDescent="0.25">
      <c r="A24" s="7" t="s">
        <v>41</v>
      </c>
      <c r="B24" s="29" t="s">
        <v>95</v>
      </c>
      <c r="C24" s="37" t="s">
        <v>82</v>
      </c>
      <c r="D24" s="8" t="s">
        <v>82</v>
      </c>
      <c r="E24" s="39" t="s">
        <v>12</v>
      </c>
      <c r="F24" s="32">
        <v>4178.3950000000004</v>
      </c>
      <c r="G24" s="32" t="s">
        <v>26</v>
      </c>
      <c r="H24" s="40">
        <v>1.45</v>
      </c>
      <c r="I24" s="19" t="s">
        <v>105</v>
      </c>
      <c r="J24" s="20">
        <v>1</v>
      </c>
      <c r="K24" s="57" t="s">
        <v>96</v>
      </c>
      <c r="L24" s="59"/>
    </row>
    <row r="25" spans="1:12" s="10" customFormat="1" ht="26.25" customHeight="1" x14ac:dyDescent="0.25">
      <c r="A25" s="7" t="s">
        <v>42</v>
      </c>
      <c r="B25" s="29" t="s">
        <v>73</v>
      </c>
      <c r="C25" s="8" t="s">
        <v>63</v>
      </c>
      <c r="D25" s="8" t="s">
        <v>82</v>
      </c>
      <c r="E25" s="39" t="s">
        <v>12</v>
      </c>
      <c r="F25" s="32">
        <v>2637.77</v>
      </c>
      <c r="G25" s="32" t="s">
        <v>26</v>
      </c>
      <c r="H25" s="40">
        <v>1.877</v>
      </c>
      <c r="I25" s="19" t="s">
        <v>106</v>
      </c>
      <c r="J25" s="20">
        <v>1</v>
      </c>
      <c r="K25" s="57" t="s">
        <v>96</v>
      </c>
      <c r="L25" s="59"/>
    </row>
    <row r="26" spans="1:12" s="10" customFormat="1" ht="26.25" customHeight="1" x14ac:dyDescent="0.25">
      <c r="A26" s="7" t="s">
        <v>43</v>
      </c>
      <c r="B26" s="29" t="s">
        <v>74</v>
      </c>
      <c r="C26" s="8" t="s">
        <v>63</v>
      </c>
      <c r="D26" s="8" t="s">
        <v>82</v>
      </c>
      <c r="E26" s="39" t="s">
        <v>12</v>
      </c>
      <c r="F26" s="32">
        <v>4062.0929999999998</v>
      </c>
      <c r="G26" s="32" t="s">
        <v>26</v>
      </c>
      <c r="H26" s="40">
        <v>2.21</v>
      </c>
      <c r="I26" s="19" t="s">
        <v>107</v>
      </c>
      <c r="J26" s="20">
        <v>1</v>
      </c>
      <c r="K26" s="57" t="s">
        <v>96</v>
      </c>
      <c r="L26" s="59"/>
    </row>
    <row r="27" spans="1:12" s="10" customFormat="1" ht="26.25" customHeight="1" x14ac:dyDescent="0.25">
      <c r="A27" s="7" t="s">
        <v>44</v>
      </c>
      <c r="B27" s="29" t="s">
        <v>75</v>
      </c>
      <c r="C27" s="8" t="s">
        <v>63</v>
      </c>
      <c r="D27" s="8" t="s">
        <v>82</v>
      </c>
      <c r="E27" s="39" t="s">
        <v>12</v>
      </c>
      <c r="F27" s="32">
        <v>1122.184</v>
      </c>
      <c r="G27" s="32" t="s">
        <v>26</v>
      </c>
      <c r="H27" s="40">
        <v>0.82699999999999996</v>
      </c>
      <c r="I27" s="19">
        <v>110.108</v>
      </c>
      <c r="J27" s="20"/>
      <c r="K27" s="57" t="s">
        <v>96</v>
      </c>
      <c r="L27" s="59"/>
    </row>
    <row r="28" spans="1:12" s="10" customFormat="1" ht="26.25" customHeight="1" x14ac:dyDescent="0.25">
      <c r="A28" s="7" t="s">
        <v>45</v>
      </c>
      <c r="B28" s="29" t="s">
        <v>76</v>
      </c>
      <c r="C28" s="37" t="s">
        <v>63</v>
      </c>
      <c r="D28" s="8" t="s">
        <v>82</v>
      </c>
      <c r="E28" s="39" t="s">
        <v>12</v>
      </c>
      <c r="F28" s="32">
        <v>2980.3760000000002</v>
      </c>
      <c r="G28" s="32" t="s">
        <v>26</v>
      </c>
      <c r="H28" s="40">
        <v>1.1830000000000001</v>
      </c>
      <c r="I28" s="19" t="s">
        <v>108</v>
      </c>
      <c r="J28" s="20"/>
      <c r="K28" s="57" t="s">
        <v>96</v>
      </c>
      <c r="L28" s="59"/>
    </row>
    <row r="29" spans="1:12" s="10" customFormat="1" ht="26.25" customHeight="1" x14ac:dyDescent="0.25">
      <c r="A29" s="7" t="s">
        <v>46</v>
      </c>
      <c r="B29" s="29" t="s">
        <v>77</v>
      </c>
      <c r="C29" s="37" t="s">
        <v>63</v>
      </c>
      <c r="D29" s="8" t="s">
        <v>82</v>
      </c>
      <c r="E29" s="39" t="s">
        <v>12</v>
      </c>
      <c r="F29" s="32">
        <v>910.57500000000005</v>
      </c>
      <c r="G29" s="32" t="s">
        <v>26</v>
      </c>
      <c r="H29" s="40">
        <v>1.2210000000000001</v>
      </c>
      <c r="I29" s="19" t="s">
        <v>109</v>
      </c>
      <c r="J29" s="20"/>
      <c r="K29" s="57" t="s">
        <v>96</v>
      </c>
      <c r="L29" s="58"/>
    </row>
    <row r="30" spans="1:12" s="10" customFormat="1" ht="26.25" customHeight="1" x14ac:dyDescent="0.25">
      <c r="A30" s="7" t="s">
        <v>47</v>
      </c>
      <c r="B30" s="29" t="s">
        <v>78</v>
      </c>
      <c r="C30" s="37" t="s">
        <v>63</v>
      </c>
      <c r="D30" s="8" t="s">
        <v>82</v>
      </c>
      <c r="E30" s="39" t="s">
        <v>12</v>
      </c>
      <c r="F30" s="32">
        <v>10088.048000000001</v>
      </c>
      <c r="G30" s="32" t="s">
        <v>26</v>
      </c>
      <c r="H30" s="40">
        <v>8.423</v>
      </c>
      <c r="I30" s="19" t="s">
        <v>102</v>
      </c>
      <c r="J30" s="20">
        <v>1</v>
      </c>
      <c r="K30" s="57" t="s">
        <v>96</v>
      </c>
      <c r="L30" s="59"/>
    </row>
    <row r="31" spans="1:12" s="10" customFormat="1" x14ac:dyDescent="0.25">
      <c r="A31" s="7" t="s">
        <v>48</v>
      </c>
      <c r="B31" s="29" t="s">
        <v>85</v>
      </c>
      <c r="C31" s="37" t="s">
        <v>82</v>
      </c>
      <c r="D31" s="8" t="s">
        <v>84</v>
      </c>
      <c r="E31" s="39" t="s">
        <v>12</v>
      </c>
      <c r="F31" s="32">
        <v>1077.05</v>
      </c>
      <c r="G31" s="32" t="s">
        <v>26</v>
      </c>
      <c r="H31" s="40">
        <v>2.95</v>
      </c>
      <c r="I31" s="19" t="s">
        <v>111</v>
      </c>
      <c r="J31" s="20"/>
      <c r="K31" s="60" t="s">
        <v>110</v>
      </c>
      <c r="L31" s="59"/>
    </row>
    <row r="32" spans="1:12" s="10" customFormat="1" x14ac:dyDescent="0.25">
      <c r="A32" s="7" t="s">
        <v>49</v>
      </c>
      <c r="B32" s="29" t="s">
        <v>86</v>
      </c>
      <c r="C32" s="8" t="s">
        <v>82</v>
      </c>
      <c r="D32" s="8" t="s">
        <v>84</v>
      </c>
      <c r="E32" s="39" t="s">
        <v>12</v>
      </c>
      <c r="F32" s="32">
        <v>591.17999999999995</v>
      </c>
      <c r="G32" s="32" t="s">
        <v>26</v>
      </c>
      <c r="H32" s="40">
        <v>2.0099999999999998</v>
      </c>
      <c r="I32" s="19" t="s">
        <v>112</v>
      </c>
      <c r="J32" s="20">
        <v>1</v>
      </c>
      <c r="K32" s="60" t="s">
        <v>110</v>
      </c>
      <c r="L32" s="58"/>
    </row>
    <row r="33" spans="1:12" s="10" customFormat="1" x14ac:dyDescent="0.25">
      <c r="A33" s="7" t="s">
        <v>50</v>
      </c>
      <c r="B33" s="29" t="s">
        <v>87</v>
      </c>
      <c r="C33" s="8" t="s">
        <v>82</v>
      </c>
      <c r="D33" s="8" t="s">
        <v>84</v>
      </c>
      <c r="E33" s="39" t="s">
        <v>12</v>
      </c>
      <c r="F33" s="32">
        <v>1097.9000000000001</v>
      </c>
      <c r="G33" s="32" t="s">
        <v>26</v>
      </c>
      <c r="H33" s="40">
        <v>3.6019999999999999</v>
      </c>
      <c r="I33" s="19" t="s">
        <v>13</v>
      </c>
      <c r="J33" s="20">
        <v>1</v>
      </c>
      <c r="K33" s="60" t="s">
        <v>110</v>
      </c>
      <c r="L33" s="59"/>
    </row>
    <row r="34" spans="1:12" s="10" customFormat="1" x14ac:dyDescent="0.25">
      <c r="A34" s="7" t="s">
        <v>51</v>
      </c>
      <c r="B34" s="29" t="s">
        <v>88</v>
      </c>
      <c r="C34" s="8" t="s">
        <v>82</v>
      </c>
      <c r="D34" s="8" t="s">
        <v>84</v>
      </c>
      <c r="E34" s="39" t="s">
        <v>12</v>
      </c>
      <c r="F34" s="32">
        <v>801.6</v>
      </c>
      <c r="G34" s="32" t="s">
        <v>26</v>
      </c>
      <c r="H34" s="40">
        <v>1.66</v>
      </c>
      <c r="I34" s="19">
        <v>110.63</v>
      </c>
      <c r="J34" s="20">
        <v>1</v>
      </c>
      <c r="K34" s="60" t="s">
        <v>110</v>
      </c>
      <c r="L34" s="58"/>
    </row>
    <row r="35" spans="1:12" s="10" customFormat="1" x14ac:dyDescent="0.25">
      <c r="A35" s="7" t="s">
        <v>52</v>
      </c>
      <c r="B35" s="29" t="s">
        <v>89</v>
      </c>
      <c r="C35" s="8" t="s">
        <v>82</v>
      </c>
      <c r="D35" s="8" t="s">
        <v>84</v>
      </c>
      <c r="E35" s="39" t="s">
        <v>12</v>
      </c>
      <c r="F35" s="32">
        <v>1198.67</v>
      </c>
      <c r="G35" s="32" t="s">
        <v>26</v>
      </c>
      <c r="H35" s="40">
        <v>2.9</v>
      </c>
      <c r="I35" s="19">
        <v>90.63</v>
      </c>
      <c r="J35" s="20">
        <v>1</v>
      </c>
      <c r="K35" s="60" t="s">
        <v>110</v>
      </c>
      <c r="L35" s="59"/>
    </row>
    <row r="36" spans="1:12" s="10" customFormat="1" x14ac:dyDescent="0.25">
      <c r="A36" s="7" t="s">
        <v>53</v>
      </c>
      <c r="B36" s="29" t="s">
        <v>90</v>
      </c>
      <c r="C36" s="8" t="s">
        <v>82</v>
      </c>
      <c r="D36" s="8" t="s">
        <v>84</v>
      </c>
      <c r="E36" s="39" t="s">
        <v>12</v>
      </c>
      <c r="F36" s="32">
        <v>399.61</v>
      </c>
      <c r="G36" s="32" t="s">
        <v>26</v>
      </c>
      <c r="H36" s="40">
        <v>2.1</v>
      </c>
      <c r="I36" s="19" t="s">
        <v>14</v>
      </c>
      <c r="J36" s="20">
        <v>1</v>
      </c>
      <c r="K36" s="60" t="s">
        <v>110</v>
      </c>
      <c r="L36" s="58"/>
    </row>
    <row r="37" spans="1:12" s="10" customFormat="1" x14ac:dyDescent="0.25">
      <c r="A37" s="7" t="s">
        <v>54</v>
      </c>
      <c r="B37" s="29" t="s">
        <v>91</v>
      </c>
      <c r="C37" s="8" t="s">
        <v>82</v>
      </c>
      <c r="D37" s="8" t="s">
        <v>84</v>
      </c>
      <c r="E37" s="39" t="s">
        <v>12</v>
      </c>
      <c r="F37" s="32">
        <v>476.67</v>
      </c>
      <c r="G37" s="32" t="s">
        <v>26</v>
      </c>
      <c r="H37" s="40">
        <v>1.39</v>
      </c>
      <c r="I37" s="19" t="s">
        <v>113</v>
      </c>
      <c r="J37" s="20"/>
      <c r="K37" s="60" t="s">
        <v>110</v>
      </c>
      <c r="L37" s="58"/>
    </row>
    <row r="38" spans="1:12" s="10" customFormat="1" x14ac:dyDescent="0.25">
      <c r="A38" s="7" t="s">
        <v>79</v>
      </c>
      <c r="B38" s="38" t="s">
        <v>92</v>
      </c>
      <c r="C38" s="8" t="s">
        <v>82</v>
      </c>
      <c r="D38" s="8" t="s">
        <v>84</v>
      </c>
      <c r="E38" s="39" t="s">
        <v>12</v>
      </c>
      <c r="F38" s="32">
        <v>279.45999999999998</v>
      </c>
      <c r="G38" s="32" t="s">
        <v>26</v>
      </c>
      <c r="H38" s="40">
        <v>1.4</v>
      </c>
      <c r="I38" s="19">
        <v>110.63</v>
      </c>
      <c r="J38" s="20"/>
      <c r="K38" s="60" t="s">
        <v>110</v>
      </c>
      <c r="L38" s="58"/>
    </row>
    <row r="39" spans="1:12" s="10" customFormat="1" x14ac:dyDescent="0.25">
      <c r="A39" s="7" t="s">
        <v>80</v>
      </c>
      <c r="B39" s="38" t="s">
        <v>93</v>
      </c>
      <c r="C39" s="8" t="s">
        <v>82</v>
      </c>
      <c r="D39" s="8" t="s">
        <v>84</v>
      </c>
      <c r="E39" s="39" t="s">
        <v>12</v>
      </c>
      <c r="F39" s="32">
        <v>367.29</v>
      </c>
      <c r="G39" s="32" t="s">
        <v>26</v>
      </c>
      <c r="H39" s="40">
        <v>1.2</v>
      </c>
      <c r="I39" s="19" t="s">
        <v>113</v>
      </c>
      <c r="J39" s="20">
        <v>1</v>
      </c>
      <c r="K39" s="60" t="s">
        <v>110</v>
      </c>
      <c r="L39" s="58"/>
    </row>
    <row r="40" spans="1:12" s="10" customFormat="1" ht="15.75" thickBot="1" x14ac:dyDescent="0.3">
      <c r="A40" s="7" t="s">
        <v>81</v>
      </c>
      <c r="B40" s="38" t="s">
        <v>94</v>
      </c>
      <c r="C40" s="8" t="s">
        <v>82</v>
      </c>
      <c r="D40" s="8" t="s">
        <v>84</v>
      </c>
      <c r="E40" s="39" t="s">
        <v>12</v>
      </c>
      <c r="F40" s="32">
        <v>1183.74</v>
      </c>
      <c r="G40" s="32" t="s">
        <v>26</v>
      </c>
      <c r="H40" s="40">
        <v>1.137</v>
      </c>
      <c r="I40" s="19" t="s">
        <v>113</v>
      </c>
      <c r="J40" s="20">
        <v>1</v>
      </c>
      <c r="K40" s="60" t="s">
        <v>110</v>
      </c>
      <c r="L40" s="59"/>
    </row>
    <row r="41" spans="1:12" s="28" customFormat="1" ht="70.5" customHeight="1" x14ac:dyDescent="0.2">
      <c r="A41" s="54" t="s">
        <v>19</v>
      </c>
      <c r="B41" s="53" t="s">
        <v>55</v>
      </c>
      <c r="C41" s="66"/>
      <c r="D41" s="67"/>
      <c r="E41" s="68"/>
      <c r="F41" s="9">
        <v>334435.02</v>
      </c>
      <c r="G41" s="52" t="s">
        <v>83</v>
      </c>
      <c r="H41" s="75"/>
      <c r="I41" s="76"/>
      <c r="J41" s="77"/>
    </row>
    <row r="42" spans="1:12" s="28" customFormat="1" ht="15" customHeight="1" x14ac:dyDescent="0.2">
      <c r="A42" s="54" t="s">
        <v>59</v>
      </c>
      <c r="B42" s="53" t="s">
        <v>27</v>
      </c>
      <c r="C42" s="69"/>
      <c r="D42" s="70"/>
      <c r="E42" s="71"/>
      <c r="F42" s="35">
        <v>229334.06</v>
      </c>
      <c r="G42" s="35" t="s">
        <v>31</v>
      </c>
      <c r="H42" s="78"/>
      <c r="I42" s="79"/>
      <c r="J42" s="80"/>
    </row>
    <row r="43" spans="1:12" s="28" customFormat="1" ht="15" customHeight="1" x14ac:dyDescent="0.2">
      <c r="A43" s="51" t="s">
        <v>60</v>
      </c>
      <c r="B43" s="50" t="s">
        <v>30</v>
      </c>
      <c r="C43" s="69"/>
      <c r="D43" s="70"/>
      <c r="E43" s="71"/>
      <c r="F43" s="9">
        <v>86301.86</v>
      </c>
      <c r="G43" s="35" t="s">
        <v>31</v>
      </c>
      <c r="H43" s="78"/>
      <c r="I43" s="79"/>
      <c r="J43" s="80"/>
      <c r="K43" s="30"/>
    </row>
    <row r="44" spans="1:12" s="31" customFormat="1" ht="18" customHeight="1" x14ac:dyDescent="0.25">
      <c r="A44" s="54" t="s">
        <v>61</v>
      </c>
      <c r="B44" s="49" t="s">
        <v>28</v>
      </c>
      <c r="C44" s="69"/>
      <c r="D44" s="70"/>
      <c r="E44" s="71"/>
      <c r="F44" s="44">
        <v>0</v>
      </c>
      <c r="G44" s="35" t="s">
        <v>12</v>
      </c>
      <c r="H44" s="78"/>
      <c r="I44" s="79"/>
      <c r="J44" s="80"/>
    </row>
    <row r="45" spans="1:12" s="28" customFormat="1" ht="15.75" customHeight="1" thickBot="1" x14ac:dyDescent="0.25">
      <c r="A45" s="48" t="s">
        <v>62</v>
      </c>
      <c r="B45" s="47" t="s">
        <v>29</v>
      </c>
      <c r="C45" s="72"/>
      <c r="D45" s="73"/>
      <c r="E45" s="74"/>
      <c r="F45" s="45">
        <v>7851.92</v>
      </c>
      <c r="G45" s="46" t="s">
        <v>12</v>
      </c>
      <c r="H45" s="81"/>
      <c r="I45" s="82"/>
      <c r="J45" s="83"/>
    </row>
    <row r="46" spans="1:12" x14ac:dyDescent="0.25">
      <c r="A46" s="1"/>
      <c r="B46" s="1"/>
      <c r="C46" s="1"/>
      <c r="D46" s="1"/>
      <c r="E46" s="15"/>
      <c r="F46" s="1"/>
      <c r="G46" s="1"/>
      <c r="H46" s="1"/>
      <c r="I46" s="15"/>
      <c r="J46" s="15"/>
    </row>
  </sheetData>
  <mergeCells count="13">
    <mergeCell ref="C41:E45"/>
    <mergeCell ref="H41:J45"/>
    <mergeCell ref="E6:H6"/>
    <mergeCell ref="A9:A10"/>
    <mergeCell ref="B9:B10"/>
    <mergeCell ref="C9:D9"/>
    <mergeCell ref="H9:J9"/>
    <mergeCell ref="E5:H5"/>
    <mergeCell ref="B7:H7"/>
    <mergeCell ref="B5:D5"/>
    <mergeCell ref="E9:G9"/>
    <mergeCell ref="C12:E14"/>
    <mergeCell ref="H12:J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 М.А.</cp:lastModifiedBy>
  <cp:lastPrinted>2017-04-18T09:54:19Z</cp:lastPrinted>
  <dcterms:created xsi:type="dcterms:W3CDTF">2016-01-27T07:03:21Z</dcterms:created>
  <dcterms:modified xsi:type="dcterms:W3CDTF">2022-07-11T11:22:40Z</dcterms:modified>
</cp:coreProperties>
</file>