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\2021\ОТЧЕТЫ\ОТЧЕТ ФАС\11 Ноябрь\"/>
    </mc:Choice>
  </mc:AlternateContent>
  <bookViews>
    <workbookView xWindow="9420" yWindow="-120" windowWidth="28095" windowHeight="16440" tabRatio="412"/>
  </bookViews>
  <sheets>
    <sheet name="ОТЧЕТ" sheetId="1" r:id="rId1"/>
    <sheet name="Справочники" sheetId="3" r:id="rId2"/>
    <sheet name="Отчет по конкурентным закупкам" sheetId="2" state="hidden" r:id="rId3"/>
  </sheets>
  <definedNames>
    <definedName name="_xlnm._FilterDatabase" localSheetId="0" hidden="1">ОТЧЕТ!$A$6:$V$94</definedName>
    <definedName name="_xlnm.Print_Area" localSheetId="0">ОТЧЕТ!$A$1:$V$6</definedName>
    <definedName name="_xlnm.Print_Area" localSheetId="2">'Отчет по конкурентным закупкам'!$A$1:$AA$11</definedName>
  </definedNames>
  <calcPr calcId="152511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6" i="1" l="1"/>
  <c r="C6" i="1" s="1"/>
  <c r="D6" i="1" s="1"/>
  <c r="E6" i="1" s="1"/>
  <c r="F6" i="1" s="1"/>
  <c r="G6" i="1" s="1"/>
  <c r="H6" i="1" s="1"/>
  <c r="I6" i="1" s="1"/>
  <c r="J6" i="1" s="1"/>
  <c r="K6" i="1" s="1"/>
  <c r="L6" i="1" s="1"/>
  <c r="M6" i="1" s="1"/>
  <c r="N6" i="1" s="1"/>
  <c r="O6" i="1" s="1"/>
  <c r="P6" i="1" s="1"/>
  <c r="Q6" i="1" l="1"/>
  <c r="A3" i="3"/>
  <c r="A4" i="3"/>
  <c r="A5" i="3"/>
  <c r="A10" i="3"/>
  <c r="A11" i="3"/>
  <c r="A6" i="3"/>
  <c r="A12" i="3"/>
  <c r="A7" i="3"/>
  <c r="A8" i="3"/>
  <c r="A9" i="3"/>
  <c r="A2" i="3"/>
  <c r="R6" i="1" l="1"/>
  <c r="S6" i="1" s="1"/>
  <c r="T6" i="1" s="1"/>
  <c r="U6" i="1" s="1"/>
  <c r="V6" i="1" s="1"/>
  <c r="T11" i="2"/>
  <c r="T10" i="2"/>
  <c r="T9" i="2"/>
  <c r="T8" i="2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l="1"/>
  <c r="A40" i="1" s="1"/>
  <c r="A41" i="1" s="1"/>
  <c r="A42" i="1" s="1"/>
  <c r="A43" i="1" s="1"/>
  <c r="A44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5" i="1" s="1"/>
  <c r="A77" i="1" s="1"/>
  <c r="A78" i="1" s="1"/>
  <c r="A79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</calcChain>
</file>

<file path=xl/sharedStrings.xml><?xml version="1.0" encoding="utf-8"?>
<sst xmlns="http://schemas.openxmlformats.org/spreadsheetml/2006/main" count="557" uniqueCount="366">
  <si>
    <t>N</t>
  </si>
  <si>
    <t>Способ осуществления закупки</t>
  </si>
  <si>
    <t>Предмет закупки</t>
  </si>
  <si>
    <t>Количество (объем товаров, работ, услуг)</t>
  </si>
  <si>
    <t>Поставщик (подрядная организация)</t>
  </si>
  <si>
    <t>Конкурентные закупки</t>
  </si>
  <si>
    <t>Неконкурентная закупка</t>
  </si>
  <si>
    <t>Торги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</si>
  <si>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</si>
  <si>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</si>
  <si>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</si>
  <si>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</si>
  <si>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</si>
  <si>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</si>
  <si>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</si>
  <si>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</si>
  <si>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</si>
  <si>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</si>
  <si>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</si>
  <si>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</si>
  <si>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</si>
  <si>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</si>
  <si>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</si>
  <si>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X</t>
  </si>
  <si>
    <t>Иной способ, установленный положением о закупке (анализ предложений и прочее)</t>
  </si>
  <si>
    <t>иное (безальтернативная закупка)</t>
  </si>
  <si>
    <t>Дата закупки=дата договора</t>
  </si>
  <si>
    <t>Поставка товаров по номенклатурной группе: Детали соединительные</t>
  </si>
  <si>
    <t>Филиал</t>
  </si>
  <si>
    <t>АП или внутренний номер закупки, организованной Обществом</t>
  </si>
  <si>
    <t>Единица измерения (по ОКЕИ)</t>
  </si>
  <si>
    <t>Реквизиты документа (номер договора)</t>
  </si>
  <si>
    <t>ОМРГ</t>
  </si>
  <si>
    <t>Штука</t>
  </si>
  <si>
    <t>МедногорскМРГ</t>
  </si>
  <si>
    <t>Поставка товаров по номенклатурной группе: Трубы</t>
  </si>
  <si>
    <t>Тонна</t>
  </si>
  <si>
    <t>ООО "ТД "Трубостальпродукт"</t>
  </si>
  <si>
    <r>
      <t xml:space="preserve">Цена за единицу товара, работ, услуг </t>
    </r>
    <r>
      <rPr>
        <b/>
        <sz val="8"/>
        <color theme="1"/>
        <rFont val="Arial"/>
        <family val="2"/>
        <charset val="204"/>
      </rPr>
      <t>(тыс. руб.)</t>
    </r>
  </si>
  <si>
    <r>
      <t xml:space="preserve">Сумма закупки (товаров, работ, услуг) </t>
    </r>
    <r>
      <rPr>
        <b/>
        <sz val="8"/>
        <color theme="1"/>
        <rFont val="Arial"/>
        <family val="2"/>
        <charset val="204"/>
      </rPr>
      <t>(тыс. руб.)</t>
    </r>
  </si>
  <si>
    <t>ООО "Велокс"</t>
  </si>
  <si>
    <t>(14)23-21/58-19</t>
  </si>
  <si>
    <t>ОрскМРГ</t>
  </si>
  <si>
    <t>(14)23-21/105-19</t>
  </si>
  <si>
    <t>АП 6527</t>
  </si>
  <si>
    <t>АП 6922</t>
  </si>
  <si>
    <t>ОЦСГ</t>
  </si>
  <si>
    <t>Пример заполнения по закупке у единственного поставщика (подрядчика, исполнителя) по несостоявшейся процедуре, договор по которой заключен в АУП</t>
  </si>
  <si>
    <t>Пример заполнения по конкурентной закупке</t>
  </si>
  <si>
    <t>Доля на транспортировку</t>
  </si>
  <si>
    <t>Заполняет ОКЗиМТС</t>
  </si>
  <si>
    <t>Заполняет филиал</t>
  </si>
  <si>
    <t>НИОКР</t>
  </si>
  <si>
    <t>Виды ТРУ</t>
  </si>
  <si>
    <t xml:space="preserve">Поставка товара: </t>
  </si>
  <si>
    <t xml:space="preserve">Оказание услуг: </t>
  </si>
  <si>
    <t xml:space="preserve">Выполнение работ: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</si>
  <si>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</si>
  <si>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</si>
  <si>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</si>
  <si>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</si>
  <si>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</si>
  <si>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</si>
  <si>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</si>
  <si>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</si>
  <si>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</si>
  <si>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</si>
  <si>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</si>
  <si>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Приобретение электроэнергии</t>
  </si>
  <si>
    <t>Вспомогательные материалы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</si>
  <si>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</si>
  <si>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</si>
  <si>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</si>
  <si>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</si>
  <si>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</si>
  <si>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Техническое обслуживание и текущий ремонт</t>
  </si>
  <si>
    <t>Услуги производственного назначения</t>
  </si>
  <si>
    <t>Приобретение горюче-смазочных материалов</t>
  </si>
  <si>
    <t>Бугуруслан</t>
  </si>
  <si>
    <t>Бузулук</t>
  </si>
  <si>
    <t>Гай</t>
  </si>
  <si>
    <t>Медногорск</t>
  </si>
  <si>
    <t>Орск</t>
  </si>
  <si>
    <t>Соль-Илецк</t>
  </si>
  <si>
    <t>Сорочинск</t>
  </si>
  <si>
    <t>ГМТС</t>
  </si>
  <si>
    <t>ГКЗ</t>
  </si>
  <si>
    <t>АУП</t>
  </si>
  <si>
    <t>Количество (объем ТРУ) умноженн. на долю</t>
  </si>
  <si>
    <t>Сумма закупки (ТРУ) (тыс. руб.) умноженная на долю</t>
  </si>
  <si>
    <t>Ед. изм. (по ОКЕИ)</t>
  </si>
  <si>
    <t>Цена за 1 ед. ТРУ (тыс. руб.)</t>
  </si>
  <si>
    <t>Конкурентные закупки, Маркетинговые исследования</t>
  </si>
  <si>
    <t>01.11.2021</t>
  </si>
  <si>
    <t>02.11.2021</t>
  </si>
  <si>
    <t>08.11.2021</t>
  </si>
  <si>
    <t>09.11.2021</t>
  </si>
  <si>
    <t>10.11.2021</t>
  </si>
  <si>
    <t>11.11.2021</t>
  </si>
  <si>
    <t>12.11.2021</t>
  </si>
  <si>
    <t>15.11.2021</t>
  </si>
  <si>
    <t>17.11.2021</t>
  </si>
  <si>
    <t>18.11.2021</t>
  </si>
  <si>
    <t>19.11.2021</t>
  </si>
  <si>
    <t>22.11.2021</t>
  </si>
  <si>
    <t>24.11.2021</t>
  </si>
  <si>
    <t>25.11.2021</t>
  </si>
  <si>
    <t>26.11.2021</t>
  </si>
  <si>
    <t>30.11.2021</t>
  </si>
  <si>
    <t>Условная единица</t>
  </si>
  <si>
    <t>Условная банка</t>
  </si>
  <si>
    <t>Единица</t>
  </si>
  <si>
    <t>Краснов А.А. ИП</t>
  </si>
  <si>
    <t>(16)02-706/657-21</t>
  </si>
  <si>
    <t>ФГБОУ ВО ОрГМУ Минздрава России</t>
  </si>
  <si>
    <t>(16)11-710/658-21</t>
  </si>
  <si>
    <t>Оренбуржье Редакция газет</t>
  </si>
  <si>
    <t>(16)02-706/659-21</t>
  </si>
  <si>
    <t>Беляков Е.А. ИП</t>
  </si>
  <si>
    <t>(16)02-506/660-21</t>
  </si>
  <si>
    <t>УРАЛТЕХНОКОМ ООО</t>
  </si>
  <si>
    <t>(16)02-506/661-21</t>
  </si>
  <si>
    <t>Новичков Д.А. ИП</t>
  </si>
  <si>
    <t>(16)13-503/662-21</t>
  </si>
  <si>
    <t>(16)13-503/663-21</t>
  </si>
  <si>
    <t>(16)02-506/664-21</t>
  </si>
  <si>
    <t>КНЯЗЕВ В.А. ИП</t>
  </si>
  <si>
    <t>(16)11-703/665-21</t>
  </si>
  <si>
    <t>ФБУ "Государственный региональный центр стандартизации, метрологии и испытаний в Оренбургской области" (ФБУ "Оренбургский ЦСМ")</t>
  </si>
  <si>
    <t>(16)03-901/666-21</t>
  </si>
  <si>
    <t>СТРОЙ-ТЕХ ООО</t>
  </si>
  <si>
    <t>(16)10-601/667-21</t>
  </si>
  <si>
    <t>(16)13-503/671-21</t>
  </si>
  <si>
    <t>СТАНДАРТПРИБОР ООО</t>
  </si>
  <si>
    <t>(16)10-604/673-21</t>
  </si>
  <si>
    <t>(16)13-503/674-21</t>
  </si>
  <si>
    <t>ПЕРСПЕКТИВА ООО</t>
  </si>
  <si>
    <t>(16)08-710/675-21</t>
  </si>
  <si>
    <t>(16)13-503/676-21</t>
  </si>
  <si>
    <t>О3-КОУТИНГС ООО</t>
  </si>
  <si>
    <t>(16)01-503/677-21</t>
  </si>
  <si>
    <t>(16)13-503/680-21</t>
  </si>
  <si>
    <t>РУСМЕДСЕРВИС ООО</t>
  </si>
  <si>
    <t>(16)01-503/681-21</t>
  </si>
  <si>
    <t>ЭТП ГПБ ООО</t>
  </si>
  <si>
    <t>(16)06-807/682-21</t>
  </si>
  <si>
    <t>(16)02-506/683-21</t>
  </si>
  <si>
    <t>СервисЭнергоГаз ООО</t>
  </si>
  <si>
    <t>(16)02-506/684-21</t>
  </si>
  <si>
    <t>ХОЛОГРЭЙТ ООО</t>
  </si>
  <si>
    <t>(16)03-506/688-21</t>
  </si>
  <si>
    <t>Арапова С.В. ИП</t>
  </si>
  <si>
    <t>(16)01-506/689-21</t>
  </si>
  <si>
    <t>ГАЗПРОМ МЕЖРЕГИОНГАЗ ИНЖИНИРИНГ</t>
  </si>
  <si>
    <t>(16)08-710/690-21</t>
  </si>
  <si>
    <t>Башкирская академия гос.службы и управления при Главе РБ</t>
  </si>
  <si>
    <t>(16)08-710/692-21</t>
  </si>
  <si>
    <t>ТД ЭЛЕКТРОТЕХМОНТАЖ ООО</t>
  </si>
  <si>
    <t>(16)11-503/696-21</t>
  </si>
  <si>
    <t>ПРОФТЕХРЕМОНТ ООО</t>
  </si>
  <si>
    <t>(16)11-713/697-21</t>
  </si>
  <si>
    <t>(16)02-506/698-21</t>
  </si>
  <si>
    <t>МУП ЖКХ   Новосергиевка</t>
  </si>
  <si>
    <t>(16)19-901/700-21</t>
  </si>
  <si>
    <t>РЖД ОАО - Южно-Уральская дирекция по ремонту пути</t>
  </si>
  <si>
    <t>(16)12-901/701-21</t>
  </si>
  <si>
    <t>КИТ-СЕРВИС ООО</t>
  </si>
  <si>
    <t>(16)11-703/703-21</t>
  </si>
  <si>
    <t>ПАРТНЕР-НСК ООО</t>
  </si>
  <si>
    <t>(16)08-710/704-21</t>
  </si>
  <si>
    <t>КИПА ООО</t>
  </si>
  <si>
    <t>(16)03-503/706-21</t>
  </si>
  <si>
    <t>Халикова Р.М. ИП</t>
  </si>
  <si>
    <t>(16)19-503/707-21</t>
  </si>
  <si>
    <t>Технодром ООО</t>
  </si>
  <si>
    <t>(16)09-703/708-21</t>
  </si>
  <si>
    <t>(16)13-704/710-21</t>
  </si>
  <si>
    <t>Гизатулина Е.В. ИП</t>
  </si>
  <si>
    <t>(16)01-503/713-21</t>
  </si>
  <si>
    <t>3.Капитальный ремонт</t>
  </si>
  <si>
    <t>условная единица</t>
  </si>
  <si>
    <t xml:space="preserve"> ООО "НПП ДОН"   </t>
  </si>
  <si>
    <t>(02)08-703/123-21</t>
  </si>
  <si>
    <t>9. Техническое обслуживание и текущий ремонт</t>
  </si>
  <si>
    <t>ООО "Деталь-Сервис-С"</t>
  </si>
  <si>
    <t>штука</t>
  </si>
  <si>
    <t>(02)16-503/122-21</t>
  </si>
  <si>
    <t>2. Вспомогательные материалы</t>
  </si>
  <si>
    <t>ИП Федосеев В.К.</t>
  </si>
  <si>
    <t>(02)01-503/124-21</t>
  </si>
  <si>
    <t>(02)01-703/125-21</t>
  </si>
  <si>
    <t>10. Услуги производственного назначения</t>
  </si>
  <si>
    <t>литр</t>
  </si>
  <si>
    <t>(02)16-503/126-21</t>
  </si>
  <si>
    <t xml:space="preserve"> АО ПФ СКБ КОНТУР</t>
  </si>
  <si>
    <t>(02)01-704/127-21</t>
  </si>
  <si>
    <t xml:space="preserve">ГБУЗ АБДУЛИНСКАЯ МБ </t>
  </si>
  <si>
    <t>(02)06-711/128-21</t>
  </si>
  <si>
    <t>ГБУЗ Асекеевская районная больница</t>
  </si>
  <si>
    <t>(02)06-711/129-21</t>
  </si>
  <si>
    <t>ИП Соловьева Е.И.</t>
  </si>
  <si>
    <t>(02)18-503/130-21</t>
  </si>
  <si>
    <t>комплект</t>
  </si>
  <si>
    <t xml:space="preserve"> АО  Почта России</t>
  </si>
  <si>
    <t>(02)01-503/131-21</t>
  </si>
  <si>
    <t xml:space="preserve">ГБУЗ ГБ Г.БУГУРУСЛАНА </t>
  </si>
  <si>
    <t>(02)06-711/132-21</t>
  </si>
  <si>
    <t>Пилюгин М.И. ИП</t>
  </si>
  <si>
    <t>(03)14-703/154-21</t>
  </si>
  <si>
    <t>ББСМП ГБУЗ</t>
  </si>
  <si>
    <t>(03)07-711/151-21</t>
  </si>
  <si>
    <t>ООО "Инновационно-Технический центр"</t>
  </si>
  <si>
    <t>(04)18-713/146-21</t>
  </si>
  <si>
    <t>Литр; кубический дециметр</t>
  </si>
  <si>
    <t>Монолит СК ООО</t>
  </si>
  <si>
    <t>(04)10-505/147-21</t>
  </si>
  <si>
    <t>11. Приобретение горюче-смазочных материалов</t>
  </si>
  <si>
    <t>условная едиица</t>
  </si>
  <si>
    <t>ООО "Юркон"</t>
  </si>
  <si>
    <t>(06)09-711/225-21</t>
  </si>
  <si>
    <t>Администрация Саракташского поссовета</t>
  </si>
  <si>
    <t>(06)06-503/227-21</t>
  </si>
  <si>
    <t>Вега-Информ ООО</t>
  </si>
  <si>
    <t>(06)13-703/228-21</t>
  </si>
  <si>
    <t>Варганов В.М. ИП</t>
  </si>
  <si>
    <t>(06)05-503/230-21</t>
  </si>
  <si>
    <t>ООО "Ормед"</t>
  </si>
  <si>
    <t>(08)24-503/165-21</t>
  </si>
  <si>
    <t>ООО "ОРЕНБУРГГАЗАВТО"</t>
  </si>
  <si>
    <t>(08)20-703/166-21</t>
  </si>
  <si>
    <t>Бурьянов Валерий Феодосиеич ИП</t>
  </si>
  <si>
    <t>(08)20-703/168-21</t>
  </si>
  <si>
    <t>(08)10-703/169-21</t>
  </si>
  <si>
    <t>комплект, штука, метр</t>
  </si>
  <si>
    <t>2 комплект, 28 штука, 5 метр</t>
  </si>
  <si>
    <t>ПРОКЛИМАТ ООО</t>
  </si>
  <si>
    <t>(09)16-503/178-21</t>
  </si>
  <si>
    <t>Эталон Регион Сервис ООО</t>
  </si>
  <si>
    <t>(09)15-713/181-21</t>
  </si>
  <si>
    <t>килограмм</t>
  </si>
  <si>
    <t>ОРБК №3 АО</t>
  </si>
  <si>
    <t>(09)08-503/182-21</t>
  </si>
  <si>
    <t>ДИНАСТИЯ ООО</t>
  </si>
  <si>
    <t>(09)16-711/183-21</t>
  </si>
  <si>
    <t>ОрТеплоСервис ООО</t>
  </si>
  <si>
    <t>(09)16-503/184-21</t>
  </si>
  <si>
    <t>4. Приобретение оборудования</t>
  </si>
  <si>
    <t>(10)27-125/141-21</t>
  </si>
  <si>
    <t>кубический метр</t>
  </si>
  <si>
    <t>Газпром газомоторное топливо</t>
  </si>
  <si>
    <t>ДС к № (10)15-505/38-21</t>
  </si>
  <si>
    <t>Галина ООО</t>
  </si>
  <si>
    <t>ДС к № (10)-707/172-20</t>
  </si>
  <si>
    <t>килограмм, упаковка , штука</t>
  </si>
  <si>
    <t>Утенов К.Т. ИП</t>
  </si>
  <si>
    <t>(11)05-503/90-21</t>
  </si>
  <si>
    <t>штука, Литр; кубический дециметр</t>
  </si>
  <si>
    <t>(11)05-503/91-21</t>
  </si>
  <si>
    <t xml:space="preserve">штука, упаковка </t>
  </si>
  <si>
    <t xml:space="preserve">Секретория ООО
</t>
  </si>
  <si>
    <t>(11)05-503/92-21</t>
  </si>
  <si>
    <t>Газизов Е.В. ИП</t>
  </si>
  <si>
    <t>(11)14-703/95-21</t>
  </si>
  <si>
    <t>Центр гигиены и эпидемиологии в Оренбургской области ФБУЗ</t>
  </si>
  <si>
    <t>(11)14-605/96-21</t>
  </si>
  <si>
    <t>штука, метр, набор</t>
  </si>
  <si>
    <t>Мир инструмента ТД ООО</t>
  </si>
  <si>
    <t>(11)01-503/89-21</t>
  </si>
  <si>
    <t>12.11.2021 </t>
  </si>
  <si>
    <t>Лысенков О.В. ИП</t>
  </si>
  <si>
    <t>(12)-503/78-21</t>
  </si>
  <si>
    <t>Информационная компания Кодекс АО</t>
  </si>
  <si>
    <t>(16)13-704/711-21</t>
  </si>
  <si>
    <t>Газпром газораспределение АО</t>
  </si>
  <si>
    <t>12-1_01-178 от 01.01.2009 Доп согл № Э11/21 от 29.11.2021</t>
  </si>
  <si>
    <t>ИЗИС ООО</t>
  </si>
  <si>
    <t>(14)05-503/218-21</t>
  </si>
  <si>
    <t>Топкарт ООО</t>
  </si>
  <si>
    <t>Гамаюн ООО</t>
  </si>
  <si>
    <t>(16)11-505/693-21</t>
  </si>
  <si>
    <t>(16)11-505/694-21</t>
  </si>
  <si>
    <t>РН-КАРТ ООО</t>
  </si>
  <si>
    <t>(16)11-505/687-21</t>
  </si>
  <si>
    <t>Оказание услуг: Производство видеоролика</t>
  </si>
  <si>
    <t>Оказание услуг: Повышение квалификации</t>
  </si>
  <si>
    <t>Оказание услуг: Информационные услуги в газете "Оренбуржье"</t>
  </si>
  <si>
    <t>Оказание услуг: Разработка и изготовление корпоративной продукции с логотипом</t>
  </si>
  <si>
    <t>Поставка товаров: Разработка и изготовление корпоративной продукции с логотипом</t>
  </si>
  <si>
    <t>Поставка товаров: Планшет</t>
  </si>
  <si>
    <t>Поставка товаров: Телефонный аппарат</t>
  </si>
  <si>
    <t>Оказание услуг: Изготовление корпоративной продукции</t>
  </si>
  <si>
    <t>Оказание услуг: Техническое обслуживание  и ремонт автомобилей</t>
  </si>
  <si>
    <t>Оказание услуг: Поверка средств измерений: секундомер механический</t>
  </si>
  <si>
    <t>Выполнение работ: Выполнение работ по инженерно-геологическим изысканиям</t>
  </si>
  <si>
    <t>Поставка товаров: Носитель USB-токен</t>
  </si>
  <si>
    <t>Оказание услуг: Метрологическая экспертиза проектной документации</t>
  </si>
  <si>
    <t>Поставка товаров: Поставка жесткого диска</t>
  </si>
  <si>
    <t xml:space="preserve">Оказание услуг: Профессиональная переподготовка по программе: Профессиональная переподготовка специалистов в области охраны труда </t>
  </si>
  <si>
    <t>Поставка товаров: Термоэтикетки</t>
  </si>
  <si>
    <t>Поставка товаров: Антисептик (дезинфицирующее средство) 1 л</t>
  </si>
  <si>
    <t>Поставка товаров: Подставка для сканера</t>
  </si>
  <si>
    <t>Поставка товаров: дезтаблетки ТритиХлор</t>
  </si>
  <si>
    <t>Оказание услуг: Организация и проведение электронных торгов</t>
  </si>
  <si>
    <t>Оказание услуг: Изготовление и поставка корпоративной продукции</t>
  </si>
  <si>
    <t>Поставка товаров: Комплект голографических разрушающихся наклеек</t>
  </si>
  <si>
    <t>Поставка товаров: Изготовление и поставка флагов</t>
  </si>
  <si>
    <t>Оказание услуг: семинар"Актуальные вопросы внутреннего аудита"</t>
  </si>
  <si>
    <t xml:space="preserve">Оказание услуг: повышение квалификации аудиторов </t>
  </si>
  <si>
    <t>Поставка товаров: Электропродукция</t>
  </si>
  <si>
    <t>Оказание услуг: То сплит - систем</t>
  </si>
  <si>
    <t>Оказание услуг: Изготовление календарей и блокнотов с логотипом</t>
  </si>
  <si>
    <t>Оказание услуг: Разработка земляного грунта</t>
  </si>
  <si>
    <t>Оказание услуг: Выдача ТУ на пересечение железнодорожных путей</t>
  </si>
  <si>
    <t>Оказание услуг: Ремонт системы кондиционирования</t>
  </si>
  <si>
    <t>Оказание услуг: Консультационные услуги в форме он-лайн семинара</t>
  </si>
  <si>
    <t>Поставка товаров: Клапаны</t>
  </si>
  <si>
    <t>Поставка товаров: Строительные материалы</t>
  </si>
  <si>
    <t>Оказание услуг: Ремонт электроинструмента, бензоинструмента, диагностика, ТО</t>
  </si>
  <si>
    <t xml:space="preserve">Поставка товаров: Право использования программы для ЭВМ </t>
  </si>
  <si>
    <t>Поставка товаров: Стакан 0,2 полимер</t>
  </si>
  <si>
    <t>Выполнение работ: по ремонту контроллеров</t>
  </si>
  <si>
    <t>Поставка товаров: сервисного оборудования</t>
  </si>
  <si>
    <t>Поставка товаров: картриджей для оргтехники</t>
  </si>
  <si>
    <t>Оказание услуг: по сервисному обслуживанию  и ремонту оргтехники</t>
  </si>
  <si>
    <t>Поставка товаров: газа сжиженного углеводородного для двигателей внутреннего сгорания</t>
  </si>
  <si>
    <t>Оказание услуг: по продлению лицензии и техподдержке</t>
  </si>
  <si>
    <t>Оказание услуг: по проведению предрейсового медосмотра водителей Пономаревской КЭС</t>
  </si>
  <si>
    <t>Оказание услуг: по проведению послерейсового медицинского осмотра водителей Асекеевской КЭС</t>
  </si>
  <si>
    <t>Поставка товаров: сплит-системы</t>
  </si>
  <si>
    <t>Поставка товаров: периодических печатных изданий</t>
  </si>
  <si>
    <t>Оказание услуг: по вакцинации сотрудников</t>
  </si>
  <si>
    <t>Оказание услуг: Ремонт автотранспорта</t>
  </si>
  <si>
    <t>Оказание услуг: Предварительный медицинский осмотр работников</t>
  </si>
  <si>
    <t xml:space="preserve">Оказание услуг: Заправка картриджей </t>
  </si>
  <si>
    <t>Поставка товаров: Газ сжиженный углеводородный ПБА</t>
  </si>
  <si>
    <t>Поставка товаров: Изолирующие соединения</t>
  </si>
  <si>
    <t>Оказание услуг: Проведение производственного контроля с инструментальными замерами вредных производственных факторов на 40 рабочихместах</t>
  </si>
  <si>
    <t>Оказание услуг: Передача  исключительного права на проектную документацию</t>
  </si>
  <si>
    <t>Оказание услуг: Техническое обслуживание и ремонт оргтехники (принтеры)</t>
  </si>
  <si>
    <t>Оказание услуг: Техническое освидетельствование и ремонт газовых баллонов</t>
  </si>
  <si>
    <t>Поставка товаров: Тонометр, весы напольные, опрыскиватель, средство дезинфицирующее</t>
  </si>
  <si>
    <t>Оказание услуг: по ремонту газобалонный автомобилей</t>
  </si>
  <si>
    <t>Оказание услуг: по ремонтудвигателя автомобиля</t>
  </si>
  <si>
    <t>Оказание услуг: по ремонту серверов</t>
  </si>
  <si>
    <t>Поставка товаров: Комплект дымоходов, воздушная заслонка, воздуховод, комплект крепежный, вентилятор высокотемпературный, регулятор скорости, манометр, клапан, термометр.</t>
  </si>
  <si>
    <t>Оказание услуг: Ремонт датчика давления, корректора объема газа</t>
  </si>
  <si>
    <t>Поставка товаров: Цемент</t>
  </si>
  <si>
    <t>Оказание услуг: Предварительный медицинский осмотр</t>
  </si>
  <si>
    <t>Поставка товаров: Котел газовый</t>
  </si>
  <si>
    <t>Оказание услуг: Проведение технического обслуживания изделий медицинской техники</t>
  </si>
  <si>
    <t xml:space="preserve">Поставка товаров: Газ компримированный природный (метан) </t>
  </si>
  <si>
    <t>Оказание услуг:  по предрейсовому мед.освидетельствованию водителей (на предмет алкогольного опьянения)</t>
  </si>
  <si>
    <t>Поставка товаров: Строительне материалы (фанера, уголки, трубы, муфты канализационные)</t>
  </si>
  <si>
    <t>1,776 килограмм, 1,451 упаковка , 98,682 штука</t>
  </si>
  <si>
    <t>Поставка товаров: Хозяйственные и строительные материалы</t>
  </si>
  <si>
    <t>18,353 штука, 0,706 Литр; кубический дециметр</t>
  </si>
  <si>
    <t>Поставка товаров: Канцтовары</t>
  </si>
  <si>
    <t xml:space="preserve">143,915 штука, 0,673 упаковка </t>
  </si>
  <si>
    <t>Оказание услуг: Ошиповка автотранспортных шин</t>
  </si>
  <si>
    <t>Оказание услуг: Лабораторные исследования качества воды из сквжины</t>
  </si>
  <si>
    <t>Поставка товаров: Ручной инструмент</t>
  </si>
  <si>
    <t>319,968 штука, 53,328 метр, 20,665 набор</t>
  </si>
  <si>
    <t>Поставка товаров: Счетчики электрические</t>
  </si>
  <si>
    <t>Оказание услуг: сопровождение информационно-справочной системы  "ТехЭксперт"</t>
  </si>
  <si>
    <t>Оказание услуг: Аренда объектов газораспределения</t>
  </si>
  <si>
    <t>Поставка товаров: Бензин АИ-92, топлива дизельного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</si>
</sst>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#,##0.00000"/>
    <numFmt numFmtId="165" formatCode="#,##0_ ;[Red]\-#,##0\ "/>
    <numFmt numFmtId="166" formatCode="_-* #,##0.000\ _₽_-;\-* #,##0.000\ _₽_-;_-* &quot;-&quot;??\ _₽_-;_-@_-"/>
    <numFmt numFmtId="168" formatCode="dd/mm/yy;@"/>
    <numFmt numFmtId="169" formatCode="_-* #,##0.00000\ _₽_-;\-* #,##0.00000\ _₽_-;_-* &quot;-&quot;??\ _₽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color indexed="8"/>
      <name val="Arial"/>
      <family val="2"/>
    </font>
    <font>
      <b/>
      <sz val="8"/>
      <name val="Arial"/>
      <family val="2"/>
      <charset val="204"/>
    </font>
    <font>
      <sz val="7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0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4" fillId="0" borderId="0"/>
    <xf numFmtId="0" fontId="4" fillId="0" borderId="0"/>
    <xf numFmtId="0" fontId="1" fillId="0" borderId="0"/>
    <xf numFmtId="0" fontId="6" fillId="0" borderId="0"/>
    <xf numFmtId="0" fontId="1" fillId="0" borderId="0"/>
    <xf numFmtId="0" fontId="7" fillId="0" borderId="0" applyNumberFormat="0" applyFont="0" applyFill="0" applyBorder="0" applyAlignment="0" applyProtection="0"/>
    <xf numFmtId="4" fontId="8" fillId="4" borderId="2" applyNumberFormat="0" applyProtection="0">
      <alignment horizontal="left" vertical="center" indent="1"/>
    </xf>
    <xf numFmtId="0" fontId="1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Protection="1">
      <protection locked="0"/>
    </xf>
    <xf numFmtId="165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Protection="1">
      <protection locked="0"/>
    </xf>
    <xf numFmtId="0" fontId="0" fillId="0" borderId="0" xfId="0" applyAlignment="1" applyProtection="1">
      <alignment vertical="center"/>
      <protection locked="0"/>
    </xf>
    <xf numFmtId="165" fontId="9" fillId="2" borderId="3" xfId="0" applyNumberFormat="1" applyFont="1" applyFill="1" applyBorder="1" applyAlignment="1" applyProtection="1">
      <alignment horizontal="center" vertical="center" wrapText="1"/>
    </xf>
    <xf numFmtId="0" fontId="9" fillId="2" borderId="5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0" fillId="0" borderId="0" xfId="0" applyAlignment="1" applyProtection="1">
      <alignment horizontal="center" vertical="center"/>
    </xf>
    <xf numFmtId="168" fontId="2" fillId="0" borderId="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5" fillId="0" borderId="0" xfId="0" applyFont="1" applyFill="1" applyProtection="1"/>
    <xf numFmtId="164" fontId="5" fillId="0" borderId="0" xfId="0" applyNumberFormat="1" applyFont="1" applyFill="1" applyProtection="1"/>
    <xf numFmtId="165" fontId="9" fillId="5" borderId="3" xfId="0" applyNumberFormat="1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165" fontId="9" fillId="6" borderId="3" xfId="0" applyNumberFormat="1" applyFont="1" applyFill="1" applyBorder="1" applyAlignment="1" applyProtection="1">
      <alignment horizontal="center" vertical="center" wrapText="1"/>
    </xf>
    <xf numFmtId="0" fontId="0" fillId="7" borderId="0" xfId="0" applyFill="1" applyAlignment="1">
      <alignment vertical="center"/>
    </xf>
    <xf numFmtId="0" fontId="0" fillId="7" borderId="0" xfId="0" applyFill="1" applyAlignment="1" applyProtection="1">
      <alignment vertical="center"/>
    </xf>
    <xf numFmtId="0" fontId="9" fillId="2" borderId="5" xfId="0" applyFont="1" applyFill="1" applyBorder="1" applyAlignment="1">
      <alignment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8" borderId="3" xfId="0" applyFont="1" applyFill="1" applyBorder="1" applyAlignment="1" applyProtection="1">
      <alignment horizontal="center" vertical="top" wrapText="1"/>
    </xf>
    <xf numFmtId="0" fontId="10" fillId="8" borderId="3" xfId="0" applyFont="1" applyFill="1" applyBorder="1" applyAlignment="1" applyProtection="1">
      <alignment horizontal="center" vertical="center" wrapText="1"/>
    </xf>
    <xf numFmtId="4" fontId="9" fillId="2" borderId="3" xfId="0" applyNumberFormat="1" applyFont="1" applyFill="1" applyBorder="1" applyAlignment="1" applyProtection="1">
      <alignment horizontal="center" vertical="center" wrapText="1"/>
    </xf>
    <xf numFmtId="164" fontId="9" fillId="2" borderId="3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2" fillId="2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165" fontId="9" fillId="9" borderId="4" xfId="0" applyNumberFormat="1" applyFont="1" applyFill="1" applyBorder="1" applyAlignment="1">
      <alignment horizontal="left" vertical="center"/>
    </xf>
    <xf numFmtId="165" fontId="9" fillId="9" borderId="6" xfId="0" applyNumberFormat="1" applyFont="1" applyFill="1" applyBorder="1" applyAlignment="1">
      <alignment horizontal="left" vertical="center"/>
    </xf>
    <xf numFmtId="1" fontId="5" fillId="0" borderId="3" xfId="0" applyNumberFormat="1" applyFont="1" applyFill="1" applyBorder="1" applyAlignment="1" applyProtection="1">
      <alignment horizontal="left" vertical="center" wrapText="1"/>
    </xf>
    <xf numFmtId="169" fontId="5" fillId="0" borderId="3" xfId="9" applyNumberFormat="1" applyFont="1" applyFill="1" applyBorder="1" applyAlignment="1" applyProtection="1">
      <alignment horizontal="center" vertical="center" wrapText="1"/>
    </xf>
    <xf numFmtId="1" fontId="5" fillId="0" borderId="3" xfId="0" applyNumberFormat="1" applyFont="1" applyFill="1" applyBorder="1" applyAlignment="1" applyProtection="1">
      <alignment horizontal="center" vertical="center" wrapText="1"/>
    </xf>
    <xf numFmtId="166" fontId="5" fillId="0" borderId="3" xfId="9" applyNumberFormat="1" applyFont="1" applyFill="1" applyBorder="1" applyAlignment="1" applyProtection="1">
      <alignment horizontal="center" vertical="center" wrapText="1"/>
    </xf>
    <xf numFmtId="43" fontId="5" fillId="0" borderId="3" xfId="9" applyFont="1" applyFill="1" applyBorder="1" applyAlignment="1" applyProtection="1">
      <alignment horizontal="center" vertical="center" wrapText="1"/>
    </xf>
  </cellXfs>
  <cellStyles count="10">
    <cellStyle name="SAPBEXstdItem" xfId="7"/>
    <cellStyle name="Обычный" xfId="0" builtinId="0"/>
    <cellStyle name="Обычный 14" xfId="2"/>
    <cellStyle name="Обычный 2" xfId="3"/>
    <cellStyle name="Обычный 2 2" xfId="8"/>
    <cellStyle name="Обычный 2 5" xfId="6"/>
    <cellStyle name="Обычный 3" xfId="4"/>
    <cellStyle name="Обычный 4" xfId="5"/>
    <cellStyle name="Обычный 5" xfId="1"/>
    <cellStyle name="Финансовый" xfId="9" builtinId="3"/>
  </cellStyles>
  <dxfs count="1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S94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P1" sqref="P1:P5"/>
    </sheetView>
  </sheetViews>
  <sheetFormatPr defaultRowHeight="11.25" outlineLevelRow="1" outlineLevelCol="1" x14ac:dyDescent="0.2"/>
  <cols>
    <col min="1" max="1" width="4.7109375" style="16" customWidth="1"/>
    <col min="2" max="2" width="11.140625" style="16" customWidth="1"/>
    <col min="3" max="12" width="6.28515625" style="16" customWidth="1" outlineLevel="1"/>
    <col min="13" max="13" width="7.140625" style="16" customWidth="1"/>
    <col min="14" max="15" width="6.28515625" style="16" customWidth="1"/>
    <col min="16" max="16" width="25.85546875" style="25" customWidth="1"/>
    <col min="17" max="17" width="13" style="26" customWidth="1"/>
    <col min="18" max="18" width="11" style="25" customWidth="1"/>
    <col min="19" max="20" width="11" style="26" customWidth="1"/>
    <col min="21" max="21" width="15.28515625" style="25" customWidth="1"/>
    <col min="22" max="22" width="15.140625" style="25" customWidth="1"/>
    <col min="23" max="16384" width="9.140625" style="16"/>
  </cols>
  <sheetData>
    <row r="1" spans="1:22" s="14" customFormat="1" ht="11.25" customHeight="1" x14ac:dyDescent="0.2">
      <c r="A1" s="33" t="s">
        <v>0</v>
      </c>
      <c r="B1" s="33" t="s">
        <v>26</v>
      </c>
      <c r="C1" s="33" t="s">
        <v>1</v>
      </c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 t="s">
        <v>2</v>
      </c>
      <c r="Q1" s="37" t="s">
        <v>91</v>
      </c>
      <c r="R1" s="33" t="s">
        <v>90</v>
      </c>
      <c r="S1" s="38" t="s">
        <v>88</v>
      </c>
      <c r="T1" s="38" t="s">
        <v>89</v>
      </c>
      <c r="U1" s="33" t="s">
        <v>4</v>
      </c>
      <c r="V1" s="33" t="s">
        <v>31</v>
      </c>
    </row>
    <row r="2" spans="1:22" s="14" customFormat="1" ht="11.25" customHeight="1" x14ac:dyDescent="0.2">
      <c r="A2" s="33"/>
      <c r="B2" s="33"/>
      <c r="C2" s="34" t="s">
        <v>92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3" t="s">
        <v>6</v>
      </c>
      <c r="O2" s="33"/>
      <c r="P2" s="33"/>
      <c r="Q2" s="37"/>
      <c r="R2" s="33"/>
      <c r="S2" s="38"/>
      <c r="T2" s="38"/>
      <c r="U2" s="33"/>
      <c r="V2" s="33"/>
    </row>
    <row r="3" spans="1:22" s="14" customFormat="1" x14ac:dyDescent="0.2">
      <c r="A3" s="33"/>
      <c r="B3" s="33"/>
      <c r="C3" s="33" t="s">
        <v>7</v>
      </c>
      <c r="D3" s="33"/>
      <c r="E3" s="33"/>
      <c r="F3" s="33"/>
      <c r="G3" s="33"/>
      <c r="H3" s="33"/>
      <c r="I3" s="33"/>
      <c r="J3" s="33"/>
      <c r="K3" s="33"/>
      <c r="L3" s="33"/>
      <c r="M3" s="35" t="s">
        <v>24</v>
      </c>
      <c r="N3" s="33"/>
      <c r="O3" s="33"/>
      <c r="P3" s="33"/>
      <c r="Q3" s="37"/>
      <c r="R3" s="33"/>
      <c r="S3" s="38"/>
      <c r="T3" s="38"/>
      <c r="U3" s="33"/>
      <c r="V3" s="33"/>
    </row>
    <row r="4" spans="1:22" s="14" customFormat="1" ht="11.25" customHeight="1" x14ac:dyDescent="0.2">
      <c r="A4" s="33"/>
      <c r="B4" s="33"/>
      <c r="C4" s="33" t="s">
        <v>8</v>
      </c>
      <c r="D4" s="33"/>
      <c r="E4" s="33"/>
      <c r="F4" s="33" t="s">
        <v>9</v>
      </c>
      <c r="G4" s="33"/>
      <c r="H4" s="33"/>
      <c r="I4" s="33" t="s">
        <v>10</v>
      </c>
      <c r="J4" s="33"/>
      <c r="K4" s="33" t="s">
        <v>11</v>
      </c>
      <c r="L4" s="33"/>
      <c r="M4" s="35"/>
      <c r="N4" s="35" t="s">
        <v>12</v>
      </c>
      <c r="O4" s="36" t="s">
        <v>25</v>
      </c>
      <c r="P4" s="33"/>
      <c r="Q4" s="37"/>
      <c r="R4" s="33"/>
      <c r="S4" s="38"/>
      <c r="T4" s="38"/>
      <c r="U4" s="33"/>
      <c r="V4" s="33"/>
    </row>
    <row r="5" spans="1:22" s="14" customFormat="1" ht="58.5" x14ac:dyDescent="0.2">
      <c r="A5" s="33"/>
      <c r="B5" s="33"/>
      <c r="C5" s="28" t="s">
        <v>13</v>
      </c>
      <c r="D5" s="28" t="s">
        <v>14</v>
      </c>
      <c r="E5" s="28" t="s">
        <v>15</v>
      </c>
      <c r="F5" s="28" t="s">
        <v>16</v>
      </c>
      <c r="G5" s="28" t="s">
        <v>17</v>
      </c>
      <c r="H5" s="28" t="s">
        <v>18</v>
      </c>
      <c r="I5" s="28" t="s">
        <v>19</v>
      </c>
      <c r="J5" s="28" t="s">
        <v>20</v>
      </c>
      <c r="K5" s="28" t="s">
        <v>21</v>
      </c>
      <c r="L5" s="28" t="s">
        <v>22</v>
      </c>
      <c r="M5" s="35"/>
      <c r="N5" s="35"/>
      <c r="O5" s="36"/>
      <c r="P5" s="33"/>
      <c r="Q5" s="37"/>
      <c r="R5" s="33"/>
      <c r="S5" s="38"/>
      <c r="T5" s="38"/>
      <c r="U5" s="33"/>
      <c r="V5" s="33"/>
    </row>
    <row r="6" spans="1:22" s="14" customFormat="1" x14ac:dyDescent="0.2">
      <c r="A6" s="18">
        <v>1</v>
      </c>
      <c r="B6" s="27">
        <f>A6+1</f>
        <v>2</v>
      </c>
      <c r="C6" s="27">
        <f t="shared" ref="C6:T6" si="0">B6+1</f>
        <v>3</v>
      </c>
      <c r="D6" s="27">
        <f t="shared" si="0"/>
        <v>4</v>
      </c>
      <c r="E6" s="27">
        <f t="shared" si="0"/>
        <v>5</v>
      </c>
      <c r="F6" s="27">
        <f t="shared" si="0"/>
        <v>6</v>
      </c>
      <c r="G6" s="27">
        <f t="shared" si="0"/>
        <v>7</v>
      </c>
      <c r="H6" s="27">
        <f t="shared" si="0"/>
        <v>8</v>
      </c>
      <c r="I6" s="27">
        <f t="shared" si="0"/>
        <v>9</v>
      </c>
      <c r="J6" s="27">
        <f t="shared" si="0"/>
        <v>10</v>
      </c>
      <c r="K6" s="27">
        <f t="shared" si="0"/>
        <v>11</v>
      </c>
      <c r="L6" s="27">
        <f t="shared" si="0"/>
        <v>12</v>
      </c>
      <c r="M6" s="27">
        <f t="shared" si="0"/>
        <v>13</v>
      </c>
      <c r="N6" s="27">
        <f t="shared" si="0"/>
        <v>14</v>
      </c>
      <c r="O6" s="27">
        <f t="shared" si="0"/>
        <v>15</v>
      </c>
      <c r="P6" s="29">
        <f t="shared" si="0"/>
        <v>16</v>
      </c>
      <c r="Q6" s="29">
        <f>P6+1</f>
        <v>17</v>
      </c>
      <c r="R6" s="29">
        <f t="shared" si="0"/>
        <v>18</v>
      </c>
      <c r="S6" s="29">
        <f t="shared" si="0"/>
        <v>19</v>
      </c>
      <c r="T6" s="29">
        <f t="shared" si="0"/>
        <v>20</v>
      </c>
      <c r="U6" s="29">
        <f t="shared" ref="U6:V6" si="1">T6+1</f>
        <v>21</v>
      </c>
      <c r="V6" s="29">
        <f t="shared" si="1"/>
        <v>22</v>
      </c>
    </row>
    <row r="7" spans="1:22" s="14" customFormat="1" x14ac:dyDescent="0.2">
      <c r="A7" s="43"/>
      <c r="B7" s="44" t="s">
        <v>191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</row>
    <row r="8" spans="1:22" ht="33.75" outlineLevel="1" x14ac:dyDescent="0.2">
      <c r="A8" s="23">
        <f>A7+1</f>
        <v>1</v>
      </c>
      <c r="B8" s="22">
        <v>44511.388715277775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1</v>
      </c>
      <c r="O8" s="15">
        <v>0</v>
      </c>
      <c r="P8" s="45" t="s">
        <v>323</v>
      </c>
      <c r="Q8" s="46">
        <v>24.7</v>
      </c>
      <c r="R8" s="47" t="s">
        <v>180</v>
      </c>
      <c r="S8" s="48">
        <v>1</v>
      </c>
      <c r="T8" s="49">
        <v>24.7</v>
      </c>
      <c r="U8" s="49" t="s">
        <v>188</v>
      </c>
      <c r="V8" s="49" t="s">
        <v>190</v>
      </c>
    </row>
    <row r="9" spans="1:22" ht="22.5" outlineLevel="1" x14ac:dyDescent="0.2">
      <c r="A9" s="23">
        <f>A8+1</f>
        <v>2</v>
      </c>
      <c r="B9" s="22">
        <v>44515.625497685185</v>
      </c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1</v>
      </c>
      <c r="O9" s="15">
        <v>0</v>
      </c>
      <c r="P9" s="45" t="s">
        <v>325</v>
      </c>
      <c r="Q9" s="46">
        <v>7.8</v>
      </c>
      <c r="R9" s="47" t="s">
        <v>185</v>
      </c>
      <c r="S9" s="48">
        <v>2.52</v>
      </c>
      <c r="T9" s="49">
        <v>19.655999999999999</v>
      </c>
      <c r="U9" s="49" t="s">
        <v>194</v>
      </c>
      <c r="V9" s="49" t="s">
        <v>195</v>
      </c>
    </row>
    <row r="10" spans="1:22" ht="33.75" outlineLevel="1" x14ac:dyDescent="0.2">
      <c r="A10" s="23">
        <f t="shared" ref="A10:A73" si="2">A9+1</f>
        <v>3</v>
      </c>
      <c r="B10" s="22">
        <v>44515.684548611112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1</v>
      </c>
      <c r="O10" s="15">
        <v>0</v>
      </c>
      <c r="P10" s="45" t="s">
        <v>326</v>
      </c>
      <c r="Q10" s="46">
        <v>47.167999999999999</v>
      </c>
      <c r="R10" s="47" t="s">
        <v>180</v>
      </c>
      <c r="S10" s="48">
        <v>1</v>
      </c>
      <c r="T10" s="49">
        <v>47.167999999999999</v>
      </c>
      <c r="U10" s="49" t="s">
        <v>196</v>
      </c>
      <c r="V10" s="49" t="s">
        <v>197</v>
      </c>
    </row>
    <row r="11" spans="1:22" ht="45" outlineLevel="1" x14ac:dyDescent="0.2">
      <c r="A11" s="23">
        <f t="shared" si="2"/>
        <v>4</v>
      </c>
      <c r="B11" s="22">
        <v>44522.473530092589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1</v>
      </c>
      <c r="O11" s="15">
        <v>0</v>
      </c>
      <c r="P11" s="45" t="s">
        <v>327</v>
      </c>
      <c r="Q11" s="46">
        <v>23.744</v>
      </c>
      <c r="R11" s="47" t="s">
        <v>180</v>
      </c>
      <c r="S11" s="48">
        <v>0.81</v>
      </c>
      <c r="T11" s="49">
        <v>19.23264</v>
      </c>
      <c r="U11" s="49" t="s">
        <v>198</v>
      </c>
      <c r="V11" s="49" t="s">
        <v>199</v>
      </c>
    </row>
    <row r="12" spans="1:22" ht="22.5" outlineLevel="1" x14ac:dyDescent="0.2">
      <c r="A12" s="23">
        <f t="shared" si="2"/>
        <v>5</v>
      </c>
      <c r="B12" s="22">
        <v>44529.343912037039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1</v>
      </c>
      <c r="O12" s="15">
        <v>0</v>
      </c>
      <c r="P12" s="45" t="s">
        <v>330</v>
      </c>
      <c r="Q12" s="46">
        <v>19.655999999999999</v>
      </c>
      <c r="R12" s="47" t="s">
        <v>180</v>
      </c>
      <c r="S12" s="48">
        <v>0.81</v>
      </c>
      <c r="T12" s="49">
        <v>15.92136</v>
      </c>
      <c r="U12" s="49" t="s">
        <v>205</v>
      </c>
      <c r="V12" s="49" t="s">
        <v>206</v>
      </c>
    </row>
    <row r="13" spans="1:22" ht="33.75" outlineLevel="1" x14ac:dyDescent="0.2">
      <c r="A13" s="23">
        <f t="shared" si="2"/>
        <v>6</v>
      </c>
      <c r="B13" s="22">
        <v>44511</v>
      </c>
      <c r="C13" s="15">
        <v>0</v>
      </c>
      <c r="D13" s="15">
        <v>0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15">
        <v>1</v>
      </c>
      <c r="O13" s="15">
        <v>0</v>
      </c>
      <c r="P13" s="45" t="s">
        <v>332</v>
      </c>
      <c r="Q13" s="46">
        <v>55.127000000000002</v>
      </c>
      <c r="R13" s="47" t="s">
        <v>109</v>
      </c>
      <c r="S13" s="48">
        <v>0.8</v>
      </c>
      <c r="T13" s="49">
        <v>44.101599999999998</v>
      </c>
      <c r="U13" s="49" t="s">
        <v>209</v>
      </c>
      <c r="V13" s="49" t="s">
        <v>210</v>
      </c>
    </row>
    <row r="14" spans="1:22" ht="45" outlineLevel="1" x14ac:dyDescent="0.2">
      <c r="A14" s="23">
        <f t="shared" si="2"/>
        <v>7</v>
      </c>
      <c r="B14" s="22">
        <v>44502</v>
      </c>
      <c r="C14" s="15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1</v>
      </c>
      <c r="O14" s="15">
        <v>0</v>
      </c>
      <c r="P14" s="45" t="s">
        <v>333</v>
      </c>
      <c r="Q14" s="46">
        <v>112.5</v>
      </c>
      <c r="R14" s="47" t="s">
        <v>180</v>
      </c>
      <c r="S14" s="48">
        <v>0.9</v>
      </c>
      <c r="T14" s="49">
        <v>101.25</v>
      </c>
      <c r="U14" s="49" t="s">
        <v>211</v>
      </c>
      <c r="V14" s="49" t="s">
        <v>212</v>
      </c>
    </row>
    <row r="15" spans="1:22" ht="56.25" outlineLevel="1" x14ac:dyDescent="0.2">
      <c r="A15" s="23">
        <f t="shared" si="2"/>
        <v>8</v>
      </c>
      <c r="B15" s="22">
        <v>44508</v>
      </c>
      <c r="C15" s="15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1</v>
      </c>
      <c r="O15" s="15">
        <v>0</v>
      </c>
      <c r="P15" s="45" t="s">
        <v>336</v>
      </c>
      <c r="Q15" s="46">
        <v>20</v>
      </c>
      <c r="R15" s="47" t="s">
        <v>217</v>
      </c>
      <c r="S15" s="48">
        <v>0.8</v>
      </c>
      <c r="T15" s="49">
        <v>16</v>
      </c>
      <c r="U15" s="49" t="s">
        <v>218</v>
      </c>
      <c r="V15" s="49" t="s">
        <v>219</v>
      </c>
    </row>
    <row r="16" spans="1:22" ht="33.75" outlineLevel="1" x14ac:dyDescent="0.2">
      <c r="A16" s="23">
        <f t="shared" si="2"/>
        <v>9</v>
      </c>
      <c r="B16" s="22">
        <v>44516</v>
      </c>
      <c r="C16" s="15">
        <v>0</v>
      </c>
      <c r="D16" s="15">
        <v>0</v>
      </c>
      <c r="E16" s="15">
        <v>0</v>
      </c>
      <c r="F16" s="15">
        <v>0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1</v>
      </c>
      <c r="O16" s="15">
        <v>0</v>
      </c>
      <c r="P16" s="45" t="s">
        <v>337</v>
      </c>
      <c r="Q16" s="46">
        <v>15</v>
      </c>
      <c r="R16" s="47" t="s">
        <v>217</v>
      </c>
      <c r="S16" s="48">
        <v>1</v>
      </c>
      <c r="T16" s="49">
        <v>15</v>
      </c>
      <c r="U16" s="49" t="s">
        <v>220</v>
      </c>
      <c r="V16" s="49" t="s">
        <v>221</v>
      </c>
    </row>
    <row r="17" spans="1:22" ht="33.75" outlineLevel="1" x14ac:dyDescent="0.2">
      <c r="A17" s="23">
        <f t="shared" si="2"/>
        <v>10</v>
      </c>
      <c r="B17" s="22">
        <v>44529</v>
      </c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1</v>
      </c>
      <c r="O17" s="15">
        <v>0</v>
      </c>
      <c r="P17" s="45" t="s">
        <v>347</v>
      </c>
      <c r="Q17" s="46">
        <v>51</v>
      </c>
      <c r="R17" s="47" t="s">
        <v>180</v>
      </c>
      <c r="S17" s="48">
        <v>0.72299999999999998</v>
      </c>
      <c r="T17" s="49">
        <v>36.872999999999998</v>
      </c>
      <c r="U17" s="49" t="s">
        <v>242</v>
      </c>
      <c r="V17" s="49" t="s">
        <v>243</v>
      </c>
    </row>
    <row r="18" spans="1:22" ht="56.25" outlineLevel="1" x14ac:dyDescent="0.2">
      <c r="A18" s="23">
        <f t="shared" si="2"/>
        <v>11</v>
      </c>
      <c r="B18" s="22">
        <v>44512</v>
      </c>
      <c r="C18" s="15">
        <v>0</v>
      </c>
      <c r="D18" s="15">
        <v>0</v>
      </c>
      <c r="E18" s="15">
        <v>0</v>
      </c>
      <c r="F18" s="15">
        <v>0</v>
      </c>
      <c r="G18" s="15">
        <v>0</v>
      </c>
      <c r="H18" s="15">
        <v>0</v>
      </c>
      <c r="I18" s="15">
        <v>0</v>
      </c>
      <c r="J18" s="15">
        <v>0</v>
      </c>
      <c r="K18" s="15">
        <v>0</v>
      </c>
      <c r="L18" s="15">
        <v>0</v>
      </c>
      <c r="M18" s="15">
        <v>0</v>
      </c>
      <c r="N18" s="15">
        <v>1</v>
      </c>
      <c r="O18" s="15">
        <v>0</v>
      </c>
      <c r="P18" s="45" t="s">
        <v>351</v>
      </c>
      <c r="Q18" s="46">
        <v>32.130000000000003</v>
      </c>
      <c r="R18" s="47" t="s">
        <v>180</v>
      </c>
      <c r="S18" s="48">
        <v>0.92200000000000004</v>
      </c>
      <c r="T18" s="49">
        <v>29.620650000000001</v>
      </c>
      <c r="U18" s="49" t="s">
        <v>251</v>
      </c>
      <c r="V18" s="49" t="s">
        <v>252</v>
      </c>
    </row>
    <row r="19" spans="1:22" ht="45" outlineLevel="1" x14ac:dyDescent="0.2">
      <c r="A19" s="23">
        <f t="shared" si="2"/>
        <v>12</v>
      </c>
      <c r="B19" s="22">
        <v>44530.699386574073</v>
      </c>
      <c r="C19" s="15">
        <v>0</v>
      </c>
      <c r="D19" s="15">
        <v>0</v>
      </c>
      <c r="E19" s="15">
        <v>0</v>
      </c>
      <c r="F19" s="15">
        <v>0</v>
      </c>
      <c r="G19" s="15">
        <v>0</v>
      </c>
      <c r="H19" s="15">
        <v>0</v>
      </c>
      <c r="I19" s="15">
        <v>0</v>
      </c>
      <c r="J19" s="15">
        <v>0</v>
      </c>
      <c r="K19" s="15">
        <v>0</v>
      </c>
      <c r="L19" s="15">
        <v>0</v>
      </c>
      <c r="M19" s="15">
        <v>0</v>
      </c>
      <c r="N19" s="15">
        <v>1</v>
      </c>
      <c r="O19" s="15">
        <v>0</v>
      </c>
      <c r="P19" s="45" t="s">
        <v>359</v>
      </c>
      <c r="Q19" s="46">
        <v>2.9256000000000002</v>
      </c>
      <c r="R19" s="47" t="s">
        <v>180</v>
      </c>
      <c r="S19" s="48">
        <v>0.93400000000000005</v>
      </c>
      <c r="T19" s="49">
        <v>2.7330999999999999</v>
      </c>
      <c r="U19" s="49" t="s">
        <v>263</v>
      </c>
      <c r="V19" s="49" t="s">
        <v>264</v>
      </c>
    </row>
    <row r="20" spans="1:22" ht="33.75" outlineLevel="1" x14ac:dyDescent="0.2">
      <c r="A20" s="23">
        <f t="shared" si="2"/>
        <v>13</v>
      </c>
      <c r="B20" s="22">
        <v>44529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1</v>
      </c>
      <c r="O20" s="15">
        <v>0</v>
      </c>
      <c r="P20" s="45" t="s">
        <v>363</v>
      </c>
      <c r="Q20" s="46">
        <v>399.45600000000002</v>
      </c>
      <c r="R20" s="47">
        <v>0.73</v>
      </c>
      <c r="S20" s="48">
        <v>547.20000000000005</v>
      </c>
      <c r="T20" s="49">
        <v>399.45600000000002</v>
      </c>
      <c r="U20" s="49" t="s">
        <v>271</v>
      </c>
      <c r="V20" s="49" t="s">
        <v>272</v>
      </c>
    </row>
    <row r="21" spans="1:22" ht="45" outlineLevel="1" x14ac:dyDescent="0.2">
      <c r="A21" s="23">
        <f t="shared" si="2"/>
        <v>14</v>
      </c>
      <c r="B21" s="22">
        <v>44529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5">
        <v>1</v>
      </c>
      <c r="O21" s="15">
        <v>0</v>
      </c>
      <c r="P21" s="45" t="s">
        <v>364</v>
      </c>
      <c r="Q21" s="46">
        <v>28754.513999999999</v>
      </c>
      <c r="R21" s="47">
        <v>1</v>
      </c>
      <c r="S21" s="48">
        <v>28754.513999999999</v>
      </c>
      <c r="T21" s="49">
        <v>28754.513999999999</v>
      </c>
      <c r="U21" s="49" t="s">
        <v>273</v>
      </c>
      <c r="V21" s="49" t="s">
        <v>274</v>
      </c>
    </row>
    <row r="22" spans="1:22" ht="22.5" outlineLevel="1" x14ac:dyDescent="0.2">
      <c r="A22" s="23">
        <f t="shared" si="2"/>
        <v>15</v>
      </c>
      <c r="B22" s="22" t="s">
        <v>93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1</v>
      </c>
      <c r="O22" s="15">
        <v>0</v>
      </c>
      <c r="P22" s="45" t="s">
        <v>283</v>
      </c>
      <c r="Q22" s="46">
        <v>11.2</v>
      </c>
      <c r="R22" s="47" t="s">
        <v>109</v>
      </c>
      <c r="S22" s="48">
        <v>1</v>
      </c>
      <c r="T22" s="49">
        <v>11.2</v>
      </c>
      <c r="U22" s="49" t="s">
        <v>112</v>
      </c>
      <c r="V22" s="49" t="s">
        <v>113</v>
      </c>
    </row>
    <row r="23" spans="1:22" ht="22.5" outlineLevel="1" x14ac:dyDescent="0.2">
      <c r="A23" s="23">
        <f t="shared" si="2"/>
        <v>16</v>
      </c>
      <c r="B23" s="22" t="s">
        <v>93</v>
      </c>
      <c r="C23" s="15">
        <v>0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15">
        <v>0</v>
      </c>
      <c r="M23" s="15">
        <v>0</v>
      </c>
      <c r="N23" s="15">
        <v>1</v>
      </c>
      <c r="O23" s="15">
        <v>0</v>
      </c>
      <c r="P23" s="45" t="s">
        <v>284</v>
      </c>
      <c r="Q23" s="46">
        <v>3.89</v>
      </c>
      <c r="R23" s="47" t="s">
        <v>109</v>
      </c>
      <c r="S23" s="48">
        <v>0.8</v>
      </c>
      <c r="T23" s="49">
        <v>3.1120000000000001</v>
      </c>
      <c r="U23" s="49" t="s">
        <v>114</v>
      </c>
      <c r="V23" s="49" t="s">
        <v>115</v>
      </c>
    </row>
    <row r="24" spans="1:22" ht="33.75" outlineLevel="1" x14ac:dyDescent="0.2">
      <c r="A24" s="23">
        <f t="shared" si="2"/>
        <v>17</v>
      </c>
      <c r="B24" s="22" t="s">
        <v>94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15">
        <v>1</v>
      </c>
      <c r="O24" s="15">
        <v>0</v>
      </c>
      <c r="P24" s="45" t="s">
        <v>285</v>
      </c>
      <c r="Q24" s="46">
        <v>14.97</v>
      </c>
      <c r="R24" s="47" t="s">
        <v>109</v>
      </c>
      <c r="S24" s="48">
        <v>1</v>
      </c>
      <c r="T24" s="49">
        <v>14.97</v>
      </c>
      <c r="U24" s="49" t="s">
        <v>116</v>
      </c>
      <c r="V24" s="49" t="s">
        <v>117</v>
      </c>
    </row>
    <row r="25" spans="1:22" ht="33.75" outlineLevel="1" x14ac:dyDescent="0.2">
      <c r="A25" s="23">
        <f t="shared" si="2"/>
        <v>18</v>
      </c>
      <c r="B25" s="22" t="s">
        <v>95</v>
      </c>
      <c r="C25" s="15">
        <v>0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0</v>
      </c>
      <c r="J25" s="15">
        <v>0</v>
      </c>
      <c r="K25" s="15">
        <v>0</v>
      </c>
      <c r="L25" s="15">
        <v>0</v>
      </c>
      <c r="M25" s="15">
        <v>0</v>
      </c>
      <c r="N25" s="15">
        <v>1</v>
      </c>
      <c r="O25" s="15">
        <v>0</v>
      </c>
      <c r="P25" s="45" t="s">
        <v>286</v>
      </c>
      <c r="Q25" s="46">
        <v>99.96</v>
      </c>
      <c r="R25" s="47" t="s">
        <v>33</v>
      </c>
      <c r="S25" s="48">
        <v>0.73</v>
      </c>
      <c r="T25" s="49">
        <v>72.970799999999997</v>
      </c>
      <c r="U25" s="49" t="s">
        <v>118</v>
      </c>
      <c r="V25" s="49" t="s">
        <v>119</v>
      </c>
    </row>
    <row r="26" spans="1:22" ht="22.5" outlineLevel="1" x14ac:dyDescent="0.2">
      <c r="A26" s="23">
        <f t="shared" si="2"/>
        <v>19</v>
      </c>
      <c r="B26" s="22" t="s">
        <v>97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1</v>
      </c>
      <c r="O26" s="15">
        <v>0</v>
      </c>
      <c r="P26" s="45" t="s">
        <v>290</v>
      </c>
      <c r="Q26" s="46">
        <v>70.22</v>
      </c>
      <c r="R26" s="47" t="s">
        <v>109</v>
      </c>
      <c r="S26" s="48">
        <v>0.73</v>
      </c>
      <c r="T26" s="49">
        <v>51.260599999999997</v>
      </c>
      <c r="U26" s="49" t="s">
        <v>120</v>
      </c>
      <c r="V26" s="49" t="s">
        <v>125</v>
      </c>
    </row>
    <row r="27" spans="1:22" ht="123.75" outlineLevel="1" x14ac:dyDescent="0.2">
      <c r="A27" s="23">
        <f t="shared" si="2"/>
        <v>20</v>
      </c>
      <c r="B27" s="22" t="s">
        <v>98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1</v>
      </c>
      <c r="O27" s="15">
        <v>0</v>
      </c>
      <c r="P27" s="45" t="s">
        <v>292</v>
      </c>
      <c r="Q27" s="46">
        <v>1.76</v>
      </c>
      <c r="R27" s="47" t="s">
        <v>109</v>
      </c>
      <c r="S27" s="48">
        <v>0.3</v>
      </c>
      <c r="T27" s="49">
        <v>0.52800000000000002</v>
      </c>
      <c r="U27" s="49" t="s">
        <v>128</v>
      </c>
      <c r="V27" s="49" t="s">
        <v>129</v>
      </c>
    </row>
    <row r="28" spans="1:22" ht="33.75" outlineLevel="1" x14ac:dyDescent="0.2">
      <c r="A28" s="23">
        <f t="shared" si="2"/>
        <v>21</v>
      </c>
      <c r="B28" s="22" t="s">
        <v>99</v>
      </c>
      <c r="C28" s="15"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15">
        <v>1</v>
      </c>
      <c r="O28" s="15">
        <v>0</v>
      </c>
      <c r="P28" s="45" t="s">
        <v>295</v>
      </c>
      <c r="Q28" s="46">
        <v>36.24</v>
      </c>
      <c r="R28" s="47" t="s">
        <v>109</v>
      </c>
      <c r="S28" s="48">
        <v>1</v>
      </c>
      <c r="T28" s="49">
        <v>36.24</v>
      </c>
      <c r="U28" s="49" t="s">
        <v>133</v>
      </c>
      <c r="V28" s="49" t="s">
        <v>134</v>
      </c>
    </row>
    <row r="29" spans="1:22" ht="67.5" outlineLevel="1" x14ac:dyDescent="0.2">
      <c r="A29" s="23">
        <f t="shared" si="2"/>
        <v>22</v>
      </c>
      <c r="B29" s="22" t="s">
        <v>100</v>
      </c>
      <c r="C29" s="15">
        <v>0</v>
      </c>
      <c r="D29" s="15">
        <v>0</v>
      </c>
      <c r="E29" s="15">
        <v>0</v>
      </c>
      <c r="F29" s="15">
        <v>0</v>
      </c>
      <c r="G29" s="15">
        <v>0</v>
      </c>
      <c r="H29" s="15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1</v>
      </c>
      <c r="O29" s="15">
        <v>0</v>
      </c>
      <c r="P29" s="45" t="s">
        <v>297</v>
      </c>
      <c r="Q29" s="46">
        <v>26</v>
      </c>
      <c r="R29" s="47" t="s">
        <v>109</v>
      </c>
      <c r="S29" s="48">
        <v>0.73</v>
      </c>
      <c r="T29" s="49">
        <v>18.98</v>
      </c>
      <c r="U29" s="49" t="s">
        <v>136</v>
      </c>
      <c r="V29" s="49" t="s">
        <v>137</v>
      </c>
    </row>
    <row r="30" spans="1:22" ht="22.5" outlineLevel="1" x14ac:dyDescent="0.2">
      <c r="A30" s="23">
        <f t="shared" si="2"/>
        <v>23</v>
      </c>
      <c r="B30" s="22" t="s">
        <v>101</v>
      </c>
      <c r="C30" s="15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1</v>
      </c>
      <c r="O30" s="15">
        <v>0</v>
      </c>
      <c r="P30" s="45" t="s">
        <v>302</v>
      </c>
      <c r="Q30" s="46">
        <v>118.8</v>
      </c>
      <c r="R30" s="47" t="s">
        <v>109</v>
      </c>
      <c r="S30" s="48">
        <v>0.73</v>
      </c>
      <c r="T30" s="49">
        <v>86.724000000000004</v>
      </c>
      <c r="U30" s="49" t="s">
        <v>144</v>
      </c>
      <c r="V30" s="49" t="s">
        <v>145</v>
      </c>
    </row>
    <row r="31" spans="1:22" ht="33.75" outlineLevel="1" x14ac:dyDescent="0.2">
      <c r="A31" s="23">
        <f t="shared" si="2"/>
        <v>24</v>
      </c>
      <c r="B31" s="22" t="s">
        <v>101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1</v>
      </c>
      <c r="O31" s="15">
        <v>0</v>
      </c>
      <c r="P31" s="45" t="s">
        <v>303</v>
      </c>
      <c r="Q31" s="46">
        <v>57.33</v>
      </c>
      <c r="R31" s="47" t="s">
        <v>109</v>
      </c>
      <c r="S31" s="48">
        <v>0.73</v>
      </c>
      <c r="T31" s="49">
        <v>41.850900000000003</v>
      </c>
      <c r="U31" s="49" t="s">
        <v>118</v>
      </c>
      <c r="V31" s="49" t="s">
        <v>146</v>
      </c>
    </row>
    <row r="32" spans="1:22" ht="33.75" outlineLevel="1" x14ac:dyDescent="0.2">
      <c r="A32" s="23">
        <f t="shared" si="2"/>
        <v>25</v>
      </c>
      <c r="B32" s="22" t="s">
        <v>101</v>
      </c>
      <c r="C32" s="15">
        <v>0</v>
      </c>
      <c r="D32" s="15">
        <v>0</v>
      </c>
      <c r="E32" s="15">
        <v>0</v>
      </c>
      <c r="F32" s="15">
        <v>0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15">
        <v>1</v>
      </c>
      <c r="O32" s="15">
        <v>0</v>
      </c>
      <c r="P32" s="45" t="s">
        <v>303</v>
      </c>
      <c r="Q32" s="46">
        <v>94.1</v>
      </c>
      <c r="R32" s="47" t="s">
        <v>109</v>
      </c>
      <c r="S32" s="48">
        <v>0.73</v>
      </c>
      <c r="T32" s="49">
        <v>68.692999999999998</v>
      </c>
      <c r="U32" s="49" t="s">
        <v>147</v>
      </c>
      <c r="V32" s="49" t="s">
        <v>148</v>
      </c>
    </row>
    <row r="33" spans="1:22" ht="33.75" outlineLevel="1" x14ac:dyDescent="0.2">
      <c r="A33" s="23">
        <f t="shared" si="2"/>
        <v>26</v>
      </c>
      <c r="B33" s="22" t="s">
        <v>102</v>
      </c>
      <c r="C33" s="15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1</v>
      </c>
      <c r="O33" s="15">
        <v>0</v>
      </c>
      <c r="P33" s="45" t="s">
        <v>306</v>
      </c>
      <c r="Q33" s="46">
        <v>21.24</v>
      </c>
      <c r="R33" s="47" t="s">
        <v>109</v>
      </c>
      <c r="S33" s="48">
        <v>0.7</v>
      </c>
      <c r="T33" s="49">
        <v>14.868</v>
      </c>
      <c r="U33" s="49" t="s">
        <v>153</v>
      </c>
      <c r="V33" s="49" t="s">
        <v>154</v>
      </c>
    </row>
    <row r="34" spans="1:22" ht="56.25" outlineLevel="1" x14ac:dyDescent="0.2">
      <c r="A34" s="23">
        <f t="shared" si="2"/>
        <v>27</v>
      </c>
      <c r="B34" s="22" t="s">
        <v>102</v>
      </c>
      <c r="C34" s="15">
        <v>0</v>
      </c>
      <c r="D34" s="15">
        <v>0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0</v>
      </c>
      <c r="M34" s="15">
        <v>0</v>
      </c>
      <c r="N34" s="15">
        <v>1</v>
      </c>
      <c r="O34" s="15">
        <v>0</v>
      </c>
      <c r="P34" s="45" t="s">
        <v>307</v>
      </c>
      <c r="Q34" s="46">
        <v>8</v>
      </c>
      <c r="R34" s="47" t="s">
        <v>109</v>
      </c>
      <c r="S34" s="48">
        <v>0.77</v>
      </c>
      <c r="T34" s="49">
        <v>6.16</v>
      </c>
      <c r="U34" s="49" t="s">
        <v>155</v>
      </c>
      <c r="V34" s="49" t="s">
        <v>156</v>
      </c>
    </row>
    <row r="35" spans="1:22" ht="33.75" outlineLevel="1" x14ac:dyDescent="0.2">
      <c r="A35" s="23">
        <f t="shared" si="2"/>
        <v>28</v>
      </c>
      <c r="B35" s="22" t="s">
        <v>103</v>
      </c>
      <c r="C35" s="15">
        <v>0</v>
      </c>
      <c r="D35" s="15">
        <v>0</v>
      </c>
      <c r="E35" s="15">
        <v>0</v>
      </c>
      <c r="F35" s="15">
        <v>0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15">
        <v>1</v>
      </c>
      <c r="O35" s="15">
        <v>0</v>
      </c>
      <c r="P35" s="45" t="s">
        <v>310</v>
      </c>
      <c r="Q35" s="46">
        <v>99</v>
      </c>
      <c r="R35" s="47" t="s">
        <v>109</v>
      </c>
      <c r="S35" s="48">
        <v>0.73</v>
      </c>
      <c r="T35" s="49">
        <v>72.27</v>
      </c>
      <c r="U35" s="49" t="s">
        <v>147</v>
      </c>
      <c r="V35" s="49" t="s">
        <v>161</v>
      </c>
    </row>
    <row r="36" spans="1:22" ht="22.5" outlineLevel="1" x14ac:dyDescent="0.2">
      <c r="A36" s="23">
        <f t="shared" si="2"/>
        <v>29</v>
      </c>
      <c r="B36" s="22" t="s">
        <v>104</v>
      </c>
      <c r="C36" s="15">
        <v>0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0</v>
      </c>
      <c r="M36" s="15">
        <v>0</v>
      </c>
      <c r="N36" s="15">
        <v>1</v>
      </c>
      <c r="O36" s="15">
        <v>0</v>
      </c>
      <c r="P36" s="45" t="s">
        <v>311</v>
      </c>
      <c r="Q36" s="46">
        <v>4.4000000000000004</v>
      </c>
      <c r="R36" s="47" t="s">
        <v>109</v>
      </c>
      <c r="S36" s="48">
        <v>1</v>
      </c>
      <c r="T36" s="49">
        <v>4.4000000000000004</v>
      </c>
      <c r="U36" s="49" t="s">
        <v>162</v>
      </c>
      <c r="V36" s="49" t="s">
        <v>163</v>
      </c>
    </row>
    <row r="37" spans="1:22" ht="45" outlineLevel="1" x14ac:dyDescent="0.2">
      <c r="A37" s="23">
        <f t="shared" si="2"/>
        <v>30</v>
      </c>
      <c r="B37" s="22" t="s">
        <v>104</v>
      </c>
      <c r="C37" s="15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15">
        <v>0</v>
      </c>
      <c r="O37" s="15">
        <v>1</v>
      </c>
      <c r="P37" s="45" t="s">
        <v>312</v>
      </c>
      <c r="Q37" s="46">
        <v>51.02</v>
      </c>
      <c r="R37" s="47" t="s">
        <v>109</v>
      </c>
      <c r="S37" s="48">
        <v>1</v>
      </c>
      <c r="T37" s="49">
        <v>51.02</v>
      </c>
      <c r="U37" s="49" t="s">
        <v>164</v>
      </c>
      <c r="V37" s="49" t="s">
        <v>165</v>
      </c>
    </row>
    <row r="38" spans="1:22" ht="33.75" outlineLevel="1" x14ac:dyDescent="0.2">
      <c r="A38" s="23">
        <f t="shared" si="2"/>
        <v>31</v>
      </c>
      <c r="B38" s="22" t="s">
        <v>105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1</v>
      </c>
      <c r="O38" s="15">
        <v>0</v>
      </c>
      <c r="P38" s="45" t="s">
        <v>314</v>
      </c>
      <c r="Q38" s="46">
        <v>12.89</v>
      </c>
      <c r="R38" s="47" t="s">
        <v>109</v>
      </c>
      <c r="S38" s="48">
        <v>0.73</v>
      </c>
      <c r="T38" s="49">
        <v>9.4097000000000008</v>
      </c>
      <c r="U38" s="49" t="s">
        <v>168</v>
      </c>
      <c r="V38" s="49" t="s">
        <v>169</v>
      </c>
    </row>
    <row r="39" spans="1:22" s="14" customFormat="1" x14ac:dyDescent="0.2">
      <c r="A39" s="43"/>
      <c r="B39" s="44" t="s">
        <v>216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</row>
    <row r="40" spans="1:22" ht="33.75" outlineLevel="1" x14ac:dyDescent="0.2">
      <c r="A40" s="23">
        <f>A38+1</f>
        <v>32</v>
      </c>
      <c r="B40" s="22">
        <v>44512</v>
      </c>
      <c r="C40" s="15">
        <v>0</v>
      </c>
      <c r="D40" s="15">
        <v>0</v>
      </c>
      <c r="E40" s="15">
        <v>0</v>
      </c>
      <c r="F40" s="15">
        <v>0</v>
      </c>
      <c r="G40" s="15">
        <v>0</v>
      </c>
      <c r="H40" s="15">
        <v>0</v>
      </c>
      <c r="I40" s="15">
        <v>0</v>
      </c>
      <c r="J40" s="15">
        <v>0</v>
      </c>
      <c r="K40" s="15">
        <v>0</v>
      </c>
      <c r="L40" s="15">
        <v>0</v>
      </c>
      <c r="M40" s="15">
        <v>0</v>
      </c>
      <c r="N40" s="15">
        <v>1</v>
      </c>
      <c r="O40" s="15">
        <v>0</v>
      </c>
      <c r="P40" s="45" t="s">
        <v>334</v>
      </c>
      <c r="Q40" s="46">
        <v>2.5000000000000001E-2</v>
      </c>
      <c r="R40" s="47" t="s">
        <v>213</v>
      </c>
      <c r="S40" s="48">
        <v>18839.481</v>
      </c>
      <c r="T40" s="49">
        <v>470.98791</v>
      </c>
      <c r="U40" s="49" t="s">
        <v>214</v>
      </c>
      <c r="V40" s="49" t="s">
        <v>215</v>
      </c>
    </row>
    <row r="41" spans="1:22" ht="33.75" outlineLevel="1" x14ac:dyDescent="0.2">
      <c r="A41" s="23">
        <f t="shared" si="2"/>
        <v>33</v>
      </c>
      <c r="B41" s="22">
        <v>44523</v>
      </c>
      <c r="C41" s="15">
        <v>0</v>
      </c>
      <c r="D41" s="15">
        <v>0</v>
      </c>
      <c r="E41" s="15">
        <v>0</v>
      </c>
      <c r="F41" s="15">
        <v>0</v>
      </c>
      <c r="G41" s="15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1</v>
      </c>
      <c r="N41" s="15">
        <v>0</v>
      </c>
      <c r="O41" s="15">
        <v>0</v>
      </c>
      <c r="P41" s="45" t="s">
        <v>350</v>
      </c>
      <c r="Q41" s="46">
        <v>1.9980000000000001E-2</v>
      </c>
      <c r="R41" s="47" t="s">
        <v>248</v>
      </c>
      <c r="S41" s="48">
        <v>8340.6190000000006</v>
      </c>
      <c r="T41" s="49">
        <v>166.63919999999999</v>
      </c>
      <c r="U41" s="49" t="s">
        <v>249</v>
      </c>
      <c r="V41" s="49" t="s">
        <v>250</v>
      </c>
    </row>
    <row r="42" spans="1:22" ht="33.75" outlineLevel="1" x14ac:dyDescent="0.2">
      <c r="A42" s="23">
        <f t="shared" si="2"/>
        <v>34</v>
      </c>
      <c r="B42" s="22">
        <v>44522</v>
      </c>
      <c r="C42" s="15">
        <v>0</v>
      </c>
      <c r="D42" s="15">
        <v>0</v>
      </c>
      <c r="E42" s="15">
        <v>0</v>
      </c>
      <c r="F42" s="15">
        <v>0</v>
      </c>
      <c r="G42" s="15">
        <v>0</v>
      </c>
      <c r="H42" s="15">
        <v>0</v>
      </c>
      <c r="I42" s="15">
        <v>0</v>
      </c>
      <c r="J42" s="15">
        <v>0</v>
      </c>
      <c r="K42" s="15">
        <v>0</v>
      </c>
      <c r="L42" s="15">
        <v>0</v>
      </c>
      <c r="M42" s="15">
        <v>1</v>
      </c>
      <c r="N42" s="15">
        <v>0</v>
      </c>
      <c r="O42" s="15">
        <v>0</v>
      </c>
      <c r="P42" s="45" t="s">
        <v>334</v>
      </c>
      <c r="Q42" s="46">
        <v>3.1899999999999998E-2</v>
      </c>
      <c r="R42" s="47" t="s">
        <v>213</v>
      </c>
      <c r="S42" s="48">
        <v>134613.97200000001</v>
      </c>
      <c r="T42" s="49">
        <v>4293.64725</v>
      </c>
      <c r="U42" s="49" t="s">
        <v>278</v>
      </c>
      <c r="V42" s="49" t="s">
        <v>279</v>
      </c>
    </row>
    <row r="43" spans="1:22" ht="33.75" outlineLevel="1" x14ac:dyDescent="0.2">
      <c r="A43" s="23">
        <f t="shared" si="2"/>
        <v>35</v>
      </c>
      <c r="B43" s="22">
        <v>44522</v>
      </c>
      <c r="C43" s="15">
        <v>0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0</v>
      </c>
      <c r="J43" s="15">
        <v>0</v>
      </c>
      <c r="K43" s="15">
        <v>0</v>
      </c>
      <c r="L43" s="15">
        <v>0</v>
      </c>
      <c r="M43" s="15">
        <v>1</v>
      </c>
      <c r="N43" s="15">
        <v>0</v>
      </c>
      <c r="O43" s="15">
        <v>0</v>
      </c>
      <c r="P43" s="45" t="s">
        <v>334</v>
      </c>
      <c r="Q43" s="46">
        <v>3.1899999999999998E-2</v>
      </c>
      <c r="R43" s="47" t="s">
        <v>213</v>
      </c>
      <c r="S43" s="48">
        <v>435649.40700000001</v>
      </c>
      <c r="T43" s="49">
        <v>13895.4735</v>
      </c>
      <c r="U43" s="49" t="s">
        <v>278</v>
      </c>
      <c r="V43" s="49" t="s">
        <v>280</v>
      </c>
    </row>
    <row r="44" spans="1:22" ht="33.75" outlineLevel="1" x14ac:dyDescent="0.2">
      <c r="A44" s="23">
        <f t="shared" si="2"/>
        <v>36</v>
      </c>
      <c r="B44" s="22">
        <v>44519</v>
      </c>
      <c r="C44" s="15">
        <v>0</v>
      </c>
      <c r="D44" s="15">
        <v>0</v>
      </c>
      <c r="E44" s="15">
        <v>0</v>
      </c>
      <c r="F44" s="15">
        <v>0</v>
      </c>
      <c r="G44" s="15">
        <v>0</v>
      </c>
      <c r="H44" s="15">
        <v>0</v>
      </c>
      <c r="I44" s="15">
        <v>0</v>
      </c>
      <c r="J44" s="15">
        <v>0</v>
      </c>
      <c r="K44" s="15">
        <v>0</v>
      </c>
      <c r="L44" s="15">
        <v>0</v>
      </c>
      <c r="M44" s="15">
        <v>1</v>
      </c>
      <c r="N44" s="15">
        <v>0</v>
      </c>
      <c r="O44" s="15">
        <v>0</v>
      </c>
      <c r="P44" s="45" t="s">
        <v>365</v>
      </c>
      <c r="Q44" s="46">
        <v>4.6960000000000002E-2</v>
      </c>
      <c r="R44" s="47" t="s">
        <v>213</v>
      </c>
      <c r="S44" s="48">
        <v>585484.696</v>
      </c>
      <c r="T44" s="49">
        <v>27495.888019999999</v>
      </c>
      <c r="U44" s="49" t="s">
        <v>281</v>
      </c>
      <c r="V44" s="49" t="s">
        <v>282</v>
      </c>
    </row>
    <row r="45" spans="1:22" s="14" customFormat="1" x14ac:dyDescent="0.2">
      <c r="A45" s="43"/>
      <c r="B45" s="44" t="s">
        <v>187</v>
      </c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</row>
    <row r="46" spans="1:22" ht="22.5" outlineLevel="1" x14ac:dyDescent="0.2">
      <c r="A46" s="23">
        <f>A44+1</f>
        <v>37</v>
      </c>
      <c r="B46" s="22">
        <v>44509.620509259257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15">
        <v>1</v>
      </c>
      <c r="O46" s="15">
        <v>0</v>
      </c>
      <c r="P46" s="45" t="s">
        <v>321</v>
      </c>
      <c r="Q46" s="46">
        <v>24.683330000000002</v>
      </c>
      <c r="R46" s="47" t="s">
        <v>185</v>
      </c>
      <c r="S46" s="48">
        <v>2.88</v>
      </c>
      <c r="T46" s="49">
        <v>71.087999999999994</v>
      </c>
      <c r="U46" s="49" t="s">
        <v>184</v>
      </c>
      <c r="V46" s="49" t="s">
        <v>186</v>
      </c>
    </row>
    <row r="47" spans="1:22" ht="22.5" outlineLevel="1" x14ac:dyDescent="0.2">
      <c r="A47" s="23">
        <f t="shared" si="2"/>
        <v>38</v>
      </c>
      <c r="B47" s="22">
        <v>44510.401944444442</v>
      </c>
      <c r="C47" s="15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0</v>
      </c>
      <c r="J47" s="15">
        <v>0</v>
      </c>
      <c r="K47" s="15">
        <v>0</v>
      </c>
      <c r="L47" s="15">
        <v>0</v>
      </c>
      <c r="M47" s="15">
        <v>0</v>
      </c>
      <c r="N47" s="15">
        <v>1</v>
      </c>
      <c r="O47" s="15">
        <v>0</v>
      </c>
      <c r="P47" s="45" t="s">
        <v>322</v>
      </c>
      <c r="Q47" s="46">
        <v>3.8038500000000002</v>
      </c>
      <c r="R47" s="47" t="s">
        <v>185</v>
      </c>
      <c r="S47" s="48">
        <v>19.760000000000002</v>
      </c>
      <c r="T47" s="49">
        <v>75.164000000000001</v>
      </c>
      <c r="U47" s="49" t="s">
        <v>188</v>
      </c>
      <c r="V47" s="49" t="s">
        <v>189</v>
      </c>
    </row>
    <row r="48" spans="1:22" ht="45" outlineLevel="1" x14ac:dyDescent="0.2">
      <c r="A48" s="23">
        <f t="shared" si="2"/>
        <v>39</v>
      </c>
      <c r="B48" s="22">
        <v>44512.624918981484</v>
      </c>
      <c r="C48" s="15">
        <v>0</v>
      </c>
      <c r="D48" s="15">
        <v>0</v>
      </c>
      <c r="E48" s="15">
        <v>0</v>
      </c>
      <c r="F48" s="15">
        <v>0</v>
      </c>
      <c r="G48" s="15">
        <v>0</v>
      </c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1</v>
      </c>
      <c r="N48" s="15">
        <v>0</v>
      </c>
      <c r="O48" s="15">
        <v>0</v>
      </c>
      <c r="P48" s="45" t="s">
        <v>324</v>
      </c>
      <c r="Q48" s="46">
        <v>3.3000000000000002E-2</v>
      </c>
      <c r="R48" s="47" t="s">
        <v>192</v>
      </c>
      <c r="S48" s="48">
        <v>45675.529000000002</v>
      </c>
      <c r="T48" s="49">
        <v>1507.2924499999999</v>
      </c>
      <c r="U48" s="49" t="s">
        <v>277</v>
      </c>
      <c r="V48" s="49" t="s">
        <v>193</v>
      </c>
    </row>
    <row r="49" spans="1:22" ht="22.5" outlineLevel="1" x14ac:dyDescent="0.2">
      <c r="A49" s="23">
        <f t="shared" si="2"/>
        <v>40</v>
      </c>
      <c r="B49" s="22">
        <v>44524.664849537039</v>
      </c>
      <c r="C49" s="15">
        <v>0</v>
      </c>
      <c r="D49" s="15">
        <v>0</v>
      </c>
      <c r="E49" s="15">
        <v>0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1</v>
      </c>
      <c r="O49" s="15">
        <v>0</v>
      </c>
      <c r="P49" s="45" t="s">
        <v>328</v>
      </c>
      <c r="Q49" s="46">
        <v>25</v>
      </c>
      <c r="R49" s="47" t="s">
        <v>185</v>
      </c>
      <c r="S49" s="48">
        <v>0.71</v>
      </c>
      <c r="T49" s="49">
        <v>17.75</v>
      </c>
      <c r="U49" s="49" t="s">
        <v>200</v>
      </c>
      <c r="V49" s="49" t="s">
        <v>201</v>
      </c>
    </row>
    <row r="50" spans="1:22" ht="33.75" outlineLevel="1" x14ac:dyDescent="0.2">
      <c r="A50" s="23">
        <f t="shared" si="2"/>
        <v>41</v>
      </c>
      <c r="B50" s="22">
        <v>44526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15">
        <v>1</v>
      </c>
      <c r="O50" s="15">
        <v>0</v>
      </c>
      <c r="P50" s="45" t="s">
        <v>329</v>
      </c>
      <c r="Q50" s="46">
        <v>2.2519999999999998E-2</v>
      </c>
      <c r="R50" s="47" t="s">
        <v>202</v>
      </c>
      <c r="S50" s="48">
        <v>232.06</v>
      </c>
      <c r="T50" s="49">
        <v>5.22553</v>
      </c>
      <c r="U50" s="49" t="s">
        <v>203</v>
      </c>
      <c r="V50" s="49" t="s">
        <v>204</v>
      </c>
    </row>
    <row r="51" spans="1:22" ht="22.5" outlineLevel="1" x14ac:dyDescent="0.2">
      <c r="A51" s="23">
        <f t="shared" si="2"/>
        <v>42</v>
      </c>
      <c r="B51" s="22">
        <v>44510</v>
      </c>
      <c r="C51" s="15">
        <v>0</v>
      </c>
      <c r="D51" s="15">
        <v>0</v>
      </c>
      <c r="E51" s="15">
        <v>0</v>
      </c>
      <c r="F51" s="15">
        <v>0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1</v>
      </c>
      <c r="N51" s="15">
        <v>0</v>
      </c>
      <c r="O51" s="15">
        <v>0</v>
      </c>
      <c r="P51" s="45" t="s">
        <v>335</v>
      </c>
      <c r="Q51" s="46">
        <v>1.3049999999999999</v>
      </c>
      <c r="R51" s="47" t="s">
        <v>33</v>
      </c>
      <c r="S51" s="48">
        <v>7.8</v>
      </c>
      <c r="T51" s="49">
        <v>10.179</v>
      </c>
      <c r="U51" s="49" t="s">
        <v>275</v>
      </c>
      <c r="V51" s="49" t="s">
        <v>276</v>
      </c>
    </row>
    <row r="52" spans="1:22" ht="45" outlineLevel="1" x14ac:dyDescent="0.2">
      <c r="A52" s="23">
        <f t="shared" si="2"/>
        <v>43</v>
      </c>
      <c r="B52" s="22">
        <v>44508</v>
      </c>
      <c r="C52" s="15">
        <v>0</v>
      </c>
      <c r="D52" s="15">
        <v>0</v>
      </c>
      <c r="E52" s="15">
        <v>0</v>
      </c>
      <c r="F52" s="15">
        <v>0</v>
      </c>
      <c r="G52" s="15">
        <v>0</v>
      </c>
      <c r="H52" s="15">
        <v>0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15">
        <v>1</v>
      </c>
      <c r="O52" s="15">
        <v>0</v>
      </c>
      <c r="P52" s="45" t="s">
        <v>340</v>
      </c>
      <c r="Q52" s="46">
        <v>4.18</v>
      </c>
      <c r="R52" s="47" t="s">
        <v>185</v>
      </c>
      <c r="S52" s="48">
        <v>3.95</v>
      </c>
      <c r="T52" s="49">
        <v>16.510999999999999</v>
      </c>
      <c r="U52" s="49" t="s">
        <v>226</v>
      </c>
      <c r="V52" s="49" t="s">
        <v>227</v>
      </c>
    </row>
    <row r="53" spans="1:22" ht="78.75" outlineLevel="1" x14ac:dyDescent="0.2">
      <c r="A53" s="23">
        <f t="shared" si="2"/>
        <v>44</v>
      </c>
      <c r="B53" s="22">
        <v>44517</v>
      </c>
      <c r="C53" s="1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15">
        <v>1</v>
      </c>
      <c r="O53" s="15">
        <v>0</v>
      </c>
      <c r="P53" s="45" t="s">
        <v>344</v>
      </c>
      <c r="Q53" s="46">
        <v>2.0528599999999999</v>
      </c>
      <c r="R53" s="47" t="s">
        <v>233</v>
      </c>
      <c r="S53" s="48" t="s">
        <v>234</v>
      </c>
      <c r="T53" s="49">
        <v>71.849999999999994</v>
      </c>
      <c r="U53" s="49" t="s">
        <v>235</v>
      </c>
      <c r="V53" s="49" t="s">
        <v>236</v>
      </c>
    </row>
    <row r="54" spans="1:22" outlineLevel="1" x14ac:dyDescent="0.2">
      <c r="A54" s="23">
        <f t="shared" si="2"/>
        <v>45</v>
      </c>
      <c r="B54" s="22">
        <v>44524</v>
      </c>
      <c r="C54" s="15">
        <v>0</v>
      </c>
      <c r="D54" s="15">
        <v>0</v>
      </c>
      <c r="E54" s="15">
        <v>0</v>
      </c>
      <c r="F54" s="15">
        <v>0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15">
        <v>1</v>
      </c>
      <c r="O54" s="15">
        <v>0</v>
      </c>
      <c r="P54" s="45" t="s">
        <v>346</v>
      </c>
      <c r="Q54" s="46">
        <v>7.4999999999999997E-3</v>
      </c>
      <c r="R54" s="47" t="s">
        <v>239</v>
      </c>
      <c r="S54" s="48">
        <v>5000</v>
      </c>
      <c r="T54" s="49">
        <v>37.5</v>
      </c>
      <c r="U54" s="49" t="s">
        <v>240</v>
      </c>
      <c r="V54" s="49" t="s">
        <v>241</v>
      </c>
    </row>
    <row r="55" spans="1:22" ht="56.25" outlineLevel="1" x14ac:dyDescent="0.2">
      <c r="A55" s="23">
        <f t="shared" si="2"/>
        <v>46</v>
      </c>
      <c r="B55" s="22">
        <v>44509</v>
      </c>
      <c r="C55" s="15">
        <v>0</v>
      </c>
      <c r="D55" s="15">
        <v>0</v>
      </c>
      <c r="E55" s="15">
        <v>0</v>
      </c>
      <c r="F55" s="15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15">
        <v>1</v>
      </c>
      <c r="O55" s="15">
        <v>0</v>
      </c>
      <c r="P55" s="45" t="s">
        <v>352</v>
      </c>
      <c r="Q55" s="46">
        <v>0.11992</v>
      </c>
      <c r="R55" s="47" t="s">
        <v>253</v>
      </c>
      <c r="S55" s="48" t="s">
        <v>353</v>
      </c>
      <c r="T55" s="49">
        <v>12.22043</v>
      </c>
      <c r="U55" s="49" t="s">
        <v>254</v>
      </c>
      <c r="V55" s="49" t="s">
        <v>255</v>
      </c>
    </row>
    <row r="56" spans="1:22" ht="56.25" outlineLevel="1" x14ac:dyDescent="0.2">
      <c r="A56" s="23">
        <f t="shared" si="2"/>
        <v>47</v>
      </c>
      <c r="B56" s="22">
        <v>44509</v>
      </c>
      <c r="C56" s="15">
        <v>0</v>
      </c>
      <c r="D56" s="15">
        <v>0</v>
      </c>
      <c r="E56" s="15">
        <v>0</v>
      </c>
      <c r="F56" s="15">
        <v>0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15">
        <v>1</v>
      </c>
      <c r="O56" s="15">
        <v>0</v>
      </c>
      <c r="P56" s="45" t="s">
        <v>354</v>
      </c>
      <c r="Q56" s="46">
        <v>0.37781999999999999</v>
      </c>
      <c r="R56" s="47" t="s">
        <v>256</v>
      </c>
      <c r="S56" s="48" t="s">
        <v>355</v>
      </c>
      <c r="T56" s="49">
        <v>7.2008900000000002</v>
      </c>
      <c r="U56" s="49" t="s">
        <v>254</v>
      </c>
      <c r="V56" s="49" t="s">
        <v>257</v>
      </c>
    </row>
    <row r="57" spans="1:22" ht="33.75" outlineLevel="1" x14ac:dyDescent="0.2">
      <c r="A57" s="23">
        <f t="shared" si="2"/>
        <v>48</v>
      </c>
      <c r="B57" s="22">
        <v>44512</v>
      </c>
      <c r="C57" s="15">
        <v>0</v>
      </c>
      <c r="D57" s="15">
        <v>0</v>
      </c>
      <c r="E57" s="15">
        <v>0</v>
      </c>
      <c r="F57" s="15">
        <v>0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15">
        <v>1</v>
      </c>
      <c r="O57" s="15">
        <v>0</v>
      </c>
      <c r="P57" s="45" t="s">
        <v>356</v>
      </c>
      <c r="Q57" s="46">
        <v>0.12820999999999999</v>
      </c>
      <c r="R57" s="47" t="s">
        <v>258</v>
      </c>
      <c r="S57" s="48" t="s">
        <v>357</v>
      </c>
      <c r="T57" s="49">
        <v>18.53725</v>
      </c>
      <c r="U57" s="49" t="s">
        <v>259</v>
      </c>
      <c r="V57" s="49" t="s">
        <v>260</v>
      </c>
    </row>
    <row r="58" spans="1:22" ht="45" outlineLevel="1" x14ac:dyDescent="0.2">
      <c r="A58" s="23">
        <f t="shared" si="2"/>
        <v>49</v>
      </c>
      <c r="B58" s="22">
        <v>44502</v>
      </c>
      <c r="C58" s="15">
        <v>0</v>
      </c>
      <c r="D58" s="15">
        <v>0</v>
      </c>
      <c r="E58" s="15">
        <v>0</v>
      </c>
      <c r="F58" s="15">
        <v>0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1</v>
      </c>
      <c r="N58" s="15">
        <v>0</v>
      </c>
      <c r="O58" s="15">
        <v>0</v>
      </c>
      <c r="P58" s="45" t="s">
        <v>360</v>
      </c>
      <c r="Q58" s="46">
        <v>0.34293000000000001</v>
      </c>
      <c r="R58" s="47" t="s">
        <v>265</v>
      </c>
      <c r="S58" s="48" t="s">
        <v>361</v>
      </c>
      <c r="T58" s="49">
        <v>135.09929</v>
      </c>
      <c r="U58" s="49" t="s">
        <v>266</v>
      </c>
      <c r="V58" s="49" t="s">
        <v>267</v>
      </c>
    </row>
    <row r="59" spans="1:22" ht="22.5" outlineLevel="1" x14ac:dyDescent="0.2">
      <c r="A59" s="23">
        <f t="shared" si="2"/>
        <v>50</v>
      </c>
      <c r="B59" s="22" t="s">
        <v>268</v>
      </c>
      <c r="C59" s="15">
        <v>0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1</v>
      </c>
      <c r="O59" s="15">
        <v>0</v>
      </c>
      <c r="P59" s="45" t="s">
        <v>362</v>
      </c>
      <c r="Q59" s="46">
        <v>0.77</v>
      </c>
      <c r="R59" s="47" t="s">
        <v>185</v>
      </c>
      <c r="S59" s="48">
        <v>2</v>
      </c>
      <c r="T59" s="49">
        <v>1.54</v>
      </c>
      <c r="U59" s="49" t="s">
        <v>269</v>
      </c>
      <c r="V59" s="49" t="s">
        <v>270</v>
      </c>
    </row>
    <row r="60" spans="1:22" ht="33.75" outlineLevel="1" x14ac:dyDescent="0.2">
      <c r="A60" s="23">
        <f t="shared" si="2"/>
        <v>51</v>
      </c>
      <c r="B60" s="22" t="s">
        <v>96</v>
      </c>
      <c r="C60" s="15">
        <v>0</v>
      </c>
      <c r="D60" s="15">
        <v>0</v>
      </c>
      <c r="E60" s="15">
        <v>0</v>
      </c>
      <c r="F60" s="15">
        <v>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5">
        <v>1</v>
      </c>
      <c r="O60" s="15">
        <v>0</v>
      </c>
      <c r="P60" s="45" t="s">
        <v>287</v>
      </c>
      <c r="Q60" s="46">
        <v>93</v>
      </c>
      <c r="R60" s="47" t="s">
        <v>109</v>
      </c>
      <c r="S60" s="48">
        <v>0.73</v>
      </c>
      <c r="T60" s="49">
        <v>67.89</v>
      </c>
      <c r="U60" s="49" t="s">
        <v>120</v>
      </c>
      <c r="V60" s="49" t="s">
        <v>121</v>
      </c>
    </row>
    <row r="61" spans="1:22" ht="22.5" outlineLevel="1" x14ac:dyDescent="0.2">
      <c r="A61" s="23">
        <f t="shared" si="2"/>
        <v>52</v>
      </c>
      <c r="B61" s="22" t="s">
        <v>99</v>
      </c>
      <c r="C61" s="15">
        <v>0</v>
      </c>
      <c r="D61" s="15">
        <v>0</v>
      </c>
      <c r="E61" s="15">
        <v>0</v>
      </c>
      <c r="F61" s="15">
        <v>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5">
        <v>1</v>
      </c>
      <c r="O61" s="15">
        <v>0</v>
      </c>
      <c r="P61" s="45" t="s">
        <v>294</v>
      </c>
      <c r="Q61" s="46">
        <v>4.0999999999999996</v>
      </c>
      <c r="R61" s="47" t="s">
        <v>33</v>
      </c>
      <c r="S61" s="48">
        <v>2.19</v>
      </c>
      <c r="T61" s="49">
        <v>8.9789999999999992</v>
      </c>
      <c r="U61" s="49" t="s">
        <v>122</v>
      </c>
      <c r="V61" s="49" t="s">
        <v>132</v>
      </c>
    </row>
    <row r="62" spans="1:22" ht="22.5" outlineLevel="1" x14ac:dyDescent="0.2">
      <c r="A62" s="23">
        <f t="shared" si="2"/>
        <v>53</v>
      </c>
      <c r="B62" s="22" t="s">
        <v>100</v>
      </c>
      <c r="C62" s="15">
        <v>0</v>
      </c>
      <c r="D62" s="15">
        <v>0</v>
      </c>
      <c r="E62" s="15">
        <v>0</v>
      </c>
      <c r="F62" s="15">
        <v>0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5">
        <v>1</v>
      </c>
      <c r="O62" s="15">
        <v>0</v>
      </c>
      <c r="P62" s="45" t="s">
        <v>296</v>
      </c>
      <c r="Q62" s="46">
        <v>3.7425000000000002</v>
      </c>
      <c r="R62" s="47" t="s">
        <v>33</v>
      </c>
      <c r="S62" s="48">
        <v>2.92</v>
      </c>
      <c r="T62" s="49">
        <v>10.928100000000001</v>
      </c>
      <c r="U62" s="49" t="s">
        <v>122</v>
      </c>
      <c r="V62" s="49" t="s">
        <v>135</v>
      </c>
    </row>
    <row r="63" spans="1:22" ht="22.5" outlineLevel="1" x14ac:dyDescent="0.2">
      <c r="A63" s="23">
        <f t="shared" si="2"/>
        <v>54</v>
      </c>
      <c r="B63" s="22" t="s">
        <v>100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5">
        <v>1</v>
      </c>
      <c r="O63" s="15">
        <v>0</v>
      </c>
      <c r="P63" s="45" t="s">
        <v>298</v>
      </c>
      <c r="Q63" s="46">
        <v>9.3759999999999996E-2</v>
      </c>
      <c r="R63" s="47" t="s">
        <v>33</v>
      </c>
      <c r="S63" s="48">
        <v>777.45</v>
      </c>
      <c r="T63" s="49">
        <v>72.890500000000003</v>
      </c>
      <c r="U63" s="49" t="s">
        <v>122</v>
      </c>
      <c r="V63" s="49" t="s">
        <v>138</v>
      </c>
    </row>
    <row r="64" spans="1:22" ht="33.75" outlineLevel="1" x14ac:dyDescent="0.2">
      <c r="A64" s="23">
        <f t="shared" si="2"/>
        <v>55</v>
      </c>
      <c r="B64" s="22" t="s">
        <v>100</v>
      </c>
      <c r="C64" s="15">
        <v>0</v>
      </c>
      <c r="D64" s="15">
        <v>0</v>
      </c>
      <c r="E64" s="15">
        <v>0</v>
      </c>
      <c r="F64" s="15">
        <v>0</v>
      </c>
      <c r="G64" s="15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1</v>
      </c>
      <c r="N64" s="15">
        <v>0</v>
      </c>
      <c r="O64" s="15">
        <v>0</v>
      </c>
      <c r="P64" s="45" t="s">
        <v>299</v>
      </c>
      <c r="Q64" s="46">
        <v>0.13392000000000001</v>
      </c>
      <c r="R64" s="47" t="s">
        <v>33</v>
      </c>
      <c r="S64" s="48">
        <v>730</v>
      </c>
      <c r="T64" s="49">
        <v>97.761600000000001</v>
      </c>
      <c r="U64" s="49" t="s">
        <v>139</v>
      </c>
      <c r="V64" s="49" t="s">
        <v>140</v>
      </c>
    </row>
    <row r="65" spans="1:22" ht="22.5" outlineLevel="1" x14ac:dyDescent="0.2">
      <c r="A65" s="23">
        <f t="shared" si="2"/>
        <v>56</v>
      </c>
      <c r="B65" s="22" t="s">
        <v>100</v>
      </c>
      <c r="C65" s="15">
        <v>0</v>
      </c>
      <c r="D65" s="15">
        <v>0</v>
      </c>
      <c r="E65" s="15">
        <v>0</v>
      </c>
      <c r="F65" s="15">
        <v>0</v>
      </c>
      <c r="G65" s="15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5">
        <v>1</v>
      </c>
      <c r="O65" s="15">
        <v>0</v>
      </c>
      <c r="P65" s="45" t="s">
        <v>300</v>
      </c>
      <c r="Q65" s="46">
        <v>0.86738999999999999</v>
      </c>
      <c r="R65" s="47" t="s">
        <v>33</v>
      </c>
      <c r="S65" s="48">
        <v>16.79</v>
      </c>
      <c r="T65" s="49">
        <v>14.563499999999999</v>
      </c>
      <c r="U65" s="49" t="s">
        <v>122</v>
      </c>
      <c r="V65" s="49" t="s">
        <v>141</v>
      </c>
    </row>
    <row r="66" spans="1:22" ht="22.5" outlineLevel="1" x14ac:dyDescent="0.2">
      <c r="A66" s="23">
        <f t="shared" si="2"/>
        <v>57</v>
      </c>
      <c r="B66" s="22" t="s">
        <v>101</v>
      </c>
      <c r="C66" s="15">
        <v>0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5">
        <v>1</v>
      </c>
      <c r="O66" s="15">
        <v>0</v>
      </c>
      <c r="P66" s="45" t="s">
        <v>301</v>
      </c>
      <c r="Q66" s="46">
        <v>0.56000000000000005</v>
      </c>
      <c r="R66" s="47" t="s">
        <v>110</v>
      </c>
      <c r="S66" s="48">
        <v>124.1</v>
      </c>
      <c r="T66" s="49">
        <v>69.495999999999995</v>
      </c>
      <c r="U66" s="49" t="s">
        <v>142</v>
      </c>
      <c r="V66" s="49" t="s">
        <v>143</v>
      </c>
    </row>
    <row r="67" spans="1:22" ht="33.75" outlineLevel="1" x14ac:dyDescent="0.2">
      <c r="A67" s="23">
        <f t="shared" si="2"/>
        <v>58</v>
      </c>
      <c r="B67" s="22" t="s">
        <v>101</v>
      </c>
      <c r="C67" s="15">
        <v>0</v>
      </c>
      <c r="D67" s="15">
        <v>0</v>
      </c>
      <c r="E67" s="15">
        <v>0</v>
      </c>
      <c r="F67" s="15">
        <v>0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5">
        <v>1</v>
      </c>
      <c r="O67" s="15">
        <v>0</v>
      </c>
      <c r="P67" s="45" t="s">
        <v>304</v>
      </c>
      <c r="Q67" s="46">
        <v>2.82E-3</v>
      </c>
      <c r="R67" s="47" t="s">
        <v>33</v>
      </c>
      <c r="S67" s="48">
        <v>3150</v>
      </c>
      <c r="T67" s="49">
        <v>8.8829999999999991</v>
      </c>
      <c r="U67" s="49" t="s">
        <v>149</v>
      </c>
      <c r="V67" s="49" t="s">
        <v>150</v>
      </c>
    </row>
    <row r="68" spans="1:22" ht="33.75" outlineLevel="1" x14ac:dyDescent="0.2">
      <c r="A68" s="23">
        <f t="shared" si="2"/>
        <v>59</v>
      </c>
      <c r="B68" s="22" t="s">
        <v>101</v>
      </c>
      <c r="C68" s="15">
        <v>0</v>
      </c>
      <c r="D68" s="15">
        <v>0</v>
      </c>
      <c r="E68" s="15">
        <v>0</v>
      </c>
      <c r="F68" s="15">
        <v>0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15">
        <v>1</v>
      </c>
      <c r="O68" s="15">
        <v>0</v>
      </c>
      <c r="P68" s="45" t="s">
        <v>305</v>
      </c>
      <c r="Q68" s="46">
        <v>0.74507000000000001</v>
      </c>
      <c r="R68" s="47" t="s">
        <v>33</v>
      </c>
      <c r="S68" s="48">
        <v>51.83</v>
      </c>
      <c r="T68" s="49">
        <v>38.616999999999997</v>
      </c>
      <c r="U68" s="49" t="s">
        <v>151</v>
      </c>
      <c r="V68" s="49" t="s">
        <v>152</v>
      </c>
    </row>
    <row r="69" spans="1:22" ht="33.75" outlineLevel="1" x14ac:dyDescent="0.2">
      <c r="A69" s="23">
        <f t="shared" si="2"/>
        <v>60</v>
      </c>
      <c r="B69" s="22" t="s">
        <v>103</v>
      </c>
      <c r="C69" s="15">
        <v>0</v>
      </c>
      <c r="D69" s="15">
        <v>0</v>
      </c>
      <c r="E69" s="15">
        <v>0</v>
      </c>
      <c r="F69" s="15">
        <v>0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15">
        <v>1</v>
      </c>
      <c r="O69" s="15">
        <v>0</v>
      </c>
      <c r="P69" s="45" t="s">
        <v>308</v>
      </c>
      <c r="Q69" s="46">
        <v>0.19708000000000001</v>
      </c>
      <c r="R69" s="47" t="s">
        <v>33</v>
      </c>
      <c r="S69" s="48">
        <v>35.04</v>
      </c>
      <c r="T69" s="49">
        <v>6.9058000000000002</v>
      </c>
      <c r="U69" s="49" t="s">
        <v>157</v>
      </c>
      <c r="V69" s="49" t="s">
        <v>158</v>
      </c>
    </row>
    <row r="70" spans="1:22" outlineLevel="1" x14ac:dyDescent="0.2">
      <c r="A70" s="23">
        <f t="shared" si="2"/>
        <v>61</v>
      </c>
      <c r="B70" s="22" t="s">
        <v>105</v>
      </c>
      <c r="C70" s="15">
        <v>0</v>
      </c>
      <c r="D70" s="15">
        <v>0</v>
      </c>
      <c r="E70" s="15">
        <v>0</v>
      </c>
      <c r="F70" s="15">
        <v>0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15">
        <v>1</v>
      </c>
      <c r="O70" s="15">
        <v>0</v>
      </c>
      <c r="P70" s="45" t="s">
        <v>315</v>
      </c>
      <c r="Q70" s="46">
        <v>1.40333</v>
      </c>
      <c r="R70" s="47" t="s">
        <v>33</v>
      </c>
      <c r="S70" s="48">
        <v>0.9</v>
      </c>
      <c r="T70" s="49">
        <v>1.2629999999999999</v>
      </c>
      <c r="U70" s="49" t="s">
        <v>170</v>
      </c>
      <c r="V70" s="49" t="s">
        <v>171</v>
      </c>
    </row>
    <row r="71" spans="1:22" ht="22.5" outlineLevel="1" x14ac:dyDescent="0.2">
      <c r="A71" s="23">
        <f t="shared" si="2"/>
        <v>62</v>
      </c>
      <c r="B71" s="22" t="s">
        <v>106</v>
      </c>
      <c r="C71" s="15">
        <v>0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15">
        <v>1</v>
      </c>
      <c r="O71" s="15">
        <v>0</v>
      </c>
      <c r="P71" s="45" t="s">
        <v>316</v>
      </c>
      <c r="Q71" s="46">
        <v>0.20760000000000001</v>
      </c>
      <c r="R71" s="47" t="s">
        <v>33</v>
      </c>
      <c r="S71" s="48">
        <v>50</v>
      </c>
      <c r="T71" s="49">
        <v>10.38</v>
      </c>
      <c r="U71" s="49" t="s">
        <v>172</v>
      </c>
      <c r="V71" s="49" t="s">
        <v>173</v>
      </c>
    </row>
    <row r="72" spans="1:22" ht="33.75" outlineLevel="1" x14ac:dyDescent="0.2">
      <c r="A72" s="23">
        <f t="shared" si="2"/>
        <v>63</v>
      </c>
      <c r="B72" s="22" t="s">
        <v>107</v>
      </c>
      <c r="C72" s="15">
        <v>0</v>
      </c>
      <c r="D72" s="15">
        <v>0</v>
      </c>
      <c r="E72" s="15">
        <v>0</v>
      </c>
      <c r="F72" s="15">
        <v>0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1</v>
      </c>
      <c r="N72" s="15">
        <v>0</v>
      </c>
      <c r="O72" s="15">
        <v>0</v>
      </c>
      <c r="P72" s="45" t="s">
        <v>318</v>
      </c>
      <c r="Q72" s="46">
        <v>0.67657999999999996</v>
      </c>
      <c r="R72" s="47" t="s">
        <v>33</v>
      </c>
      <c r="S72" s="48">
        <v>1153.4000000000001</v>
      </c>
      <c r="T72" s="49">
        <v>780.37</v>
      </c>
      <c r="U72" s="49" t="s">
        <v>122</v>
      </c>
      <c r="V72" s="49" t="s">
        <v>176</v>
      </c>
    </row>
    <row r="73" spans="1:22" ht="22.5" outlineLevel="1" x14ac:dyDescent="0.2">
      <c r="A73" s="23">
        <f t="shared" si="2"/>
        <v>64</v>
      </c>
      <c r="B73" s="22" t="s">
        <v>108</v>
      </c>
      <c r="C73" s="15">
        <v>0</v>
      </c>
      <c r="D73" s="15">
        <v>0</v>
      </c>
      <c r="E73" s="15">
        <v>0</v>
      </c>
      <c r="F73" s="15">
        <v>0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5">
        <v>0</v>
      </c>
      <c r="M73" s="15">
        <v>0</v>
      </c>
      <c r="N73" s="15">
        <v>1</v>
      </c>
      <c r="O73" s="15">
        <v>0</v>
      </c>
      <c r="P73" s="45" t="s">
        <v>319</v>
      </c>
      <c r="Q73" s="46">
        <v>6.0999999999999997E-4</v>
      </c>
      <c r="R73" s="47" t="s">
        <v>33</v>
      </c>
      <c r="S73" s="48">
        <v>15330</v>
      </c>
      <c r="T73" s="49">
        <v>9.3513000000000002</v>
      </c>
      <c r="U73" s="49" t="s">
        <v>177</v>
      </c>
      <c r="V73" s="49" t="s">
        <v>178</v>
      </c>
    </row>
    <row r="74" spans="1:22" s="14" customFormat="1" x14ac:dyDescent="0.2">
      <c r="A74" s="43"/>
      <c r="B74" s="44" t="s">
        <v>179</v>
      </c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</row>
    <row r="75" spans="1:22" ht="33.75" outlineLevel="1" x14ac:dyDescent="0.2">
      <c r="A75" s="23">
        <f>A73+1</f>
        <v>65</v>
      </c>
      <c r="B75" s="22" t="s">
        <v>98</v>
      </c>
      <c r="C75" s="15">
        <v>0</v>
      </c>
      <c r="D75" s="15">
        <v>0</v>
      </c>
      <c r="E75" s="15">
        <v>0</v>
      </c>
      <c r="F75" s="15">
        <v>0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1</v>
      </c>
      <c r="N75" s="15">
        <v>0</v>
      </c>
      <c r="O75" s="15">
        <v>0</v>
      </c>
      <c r="P75" s="45" t="s">
        <v>293</v>
      </c>
      <c r="Q75" s="46">
        <v>834.45434</v>
      </c>
      <c r="R75" s="47" t="s">
        <v>109</v>
      </c>
      <c r="S75" s="48">
        <v>1</v>
      </c>
      <c r="T75" s="49">
        <v>834.45434</v>
      </c>
      <c r="U75" s="49" t="s">
        <v>130</v>
      </c>
      <c r="V75" s="49" t="s">
        <v>131</v>
      </c>
    </row>
    <row r="76" spans="1:22" s="14" customFormat="1" x14ac:dyDescent="0.2">
      <c r="A76" s="43"/>
      <c r="B76" s="44" t="s">
        <v>246</v>
      </c>
      <c r="C76" s="44"/>
      <c r="D76" s="44"/>
      <c r="E76" s="44"/>
      <c r="F76" s="44"/>
      <c r="G76" s="44"/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</row>
    <row r="77" spans="1:22" ht="22.5" outlineLevel="1" x14ac:dyDescent="0.2">
      <c r="A77" s="23">
        <f>A75+1</f>
        <v>66</v>
      </c>
      <c r="B77" s="22">
        <v>44529</v>
      </c>
      <c r="C77" s="15">
        <v>0</v>
      </c>
      <c r="D77" s="15">
        <v>0</v>
      </c>
      <c r="E77" s="15">
        <v>0</v>
      </c>
      <c r="F77" s="15">
        <v>0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15">
        <v>1</v>
      </c>
      <c r="O77" s="15">
        <v>0</v>
      </c>
      <c r="P77" s="45" t="s">
        <v>348</v>
      </c>
      <c r="Q77" s="46">
        <v>49.055</v>
      </c>
      <c r="R77" s="47" t="s">
        <v>185</v>
      </c>
      <c r="S77" s="48">
        <v>2</v>
      </c>
      <c r="T77" s="49">
        <v>98.11</v>
      </c>
      <c r="U77" s="49" t="s">
        <v>244</v>
      </c>
      <c r="V77" s="49" t="s">
        <v>245</v>
      </c>
    </row>
    <row r="78" spans="1:22" outlineLevel="1" x14ac:dyDescent="0.2">
      <c r="A78" s="23">
        <f t="shared" ref="A78:A94" si="3">A77+1</f>
        <v>67</v>
      </c>
      <c r="B78" s="22" t="s">
        <v>96</v>
      </c>
      <c r="C78" s="15">
        <v>0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15">
        <v>1</v>
      </c>
      <c r="O78" s="15">
        <v>0</v>
      </c>
      <c r="P78" s="45" t="s">
        <v>288</v>
      </c>
      <c r="Q78" s="46">
        <v>33.35</v>
      </c>
      <c r="R78" s="47" t="s">
        <v>33</v>
      </c>
      <c r="S78" s="48">
        <v>0.73</v>
      </c>
      <c r="T78" s="49">
        <v>24.345500000000001</v>
      </c>
      <c r="U78" s="49" t="s">
        <v>122</v>
      </c>
      <c r="V78" s="49" t="s">
        <v>123</v>
      </c>
    </row>
    <row r="79" spans="1:22" ht="22.5" outlineLevel="1" x14ac:dyDescent="0.2">
      <c r="A79" s="23">
        <f t="shared" si="3"/>
        <v>68</v>
      </c>
      <c r="B79" s="22" t="s">
        <v>96</v>
      </c>
      <c r="C79" s="15">
        <v>0</v>
      </c>
      <c r="D79" s="15">
        <v>0</v>
      </c>
      <c r="E79" s="15">
        <v>0</v>
      </c>
      <c r="F79" s="15">
        <v>0</v>
      </c>
      <c r="G79" s="15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15">
        <v>1</v>
      </c>
      <c r="O79" s="15">
        <v>0</v>
      </c>
      <c r="P79" s="45" t="s">
        <v>289</v>
      </c>
      <c r="Q79" s="46">
        <v>16.133330000000001</v>
      </c>
      <c r="R79" s="47" t="s">
        <v>33</v>
      </c>
      <c r="S79" s="48">
        <v>4.38</v>
      </c>
      <c r="T79" s="49">
        <v>70.664000000000001</v>
      </c>
      <c r="U79" s="49" t="s">
        <v>122</v>
      </c>
      <c r="V79" s="49" t="s">
        <v>124</v>
      </c>
    </row>
    <row r="80" spans="1:22" s="14" customFormat="1" x14ac:dyDescent="0.2">
      <c r="A80" s="43"/>
      <c r="B80" s="44" t="s">
        <v>183</v>
      </c>
      <c r="C80" s="44"/>
      <c r="D80" s="44"/>
      <c r="E80" s="44"/>
      <c r="F80" s="44"/>
      <c r="G80" s="44"/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</row>
    <row r="81" spans="1:22" ht="22.5" outlineLevel="1" x14ac:dyDescent="0.2">
      <c r="A81" s="23">
        <f>A79+1</f>
        <v>69</v>
      </c>
      <c r="B81" s="22">
        <v>44502.397673611114</v>
      </c>
      <c r="C81" s="15">
        <v>0</v>
      </c>
      <c r="D81" s="15">
        <v>0</v>
      </c>
      <c r="E81" s="15">
        <v>0</v>
      </c>
      <c r="F81" s="15">
        <v>0</v>
      </c>
      <c r="G81" s="15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15">
        <v>1</v>
      </c>
      <c r="O81" s="15">
        <v>0</v>
      </c>
      <c r="P81" s="45" t="s">
        <v>320</v>
      </c>
      <c r="Q81" s="46">
        <v>18</v>
      </c>
      <c r="R81" s="47" t="s">
        <v>180</v>
      </c>
      <c r="S81" s="48">
        <v>1</v>
      </c>
      <c r="T81" s="49">
        <v>18</v>
      </c>
      <c r="U81" s="49" t="s">
        <v>181</v>
      </c>
      <c r="V81" s="49" t="s">
        <v>182</v>
      </c>
    </row>
    <row r="82" spans="1:22" ht="22.5" outlineLevel="1" x14ac:dyDescent="0.2">
      <c r="A82" s="23">
        <f t="shared" si="3"/>
        <v>70</v>
      </c>
      <c r="B82" s="22">
        <v>44529</v>
      </c>
      <c r="C82" s="15">
        <v>0</v>
      </c>
      <c r="D82" s="15">
        <v>0</v>
      </c>
      <c r="E82" s="15">
        <v>0</v>
      </c>
      <c r="F82" s="15">
        <v>0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15">
        <v>1</v>
      </c>
      <c r="O82" s="15">
        <v>0</v>
      </c>
      <c r="P82" s="45" t="s">
        <v>331</v>
      </c>
      <c r="Q82" s="46">
        <v>59.215000000000003</v>
      </c>
      <c r="R82" s="47" t="s">
        <v>109</v>
      </c>
      <c r="S82" s="48">
        <v>0.8</v>
      </c>
      <c r="T82" s="49">
        <v>47.372</v>
      </c>
      <c r="U82" s="49" t="s">
        <v>207</v>
      </c>
      <c r="V82" s="49" t="s">
        <v>208</v>
      </c>
    </row>
    <row r="83" spans="1:22" ht="33.75" outlineLevel="1" x14ac:dyDescent="0.2">
      <c r="A83" s="23">
        <f t="shared" si="3"/>
        <v>71</v>
      </c>
      <c r="B83" s="22">
        <v>44518</v>
      </c>
      <c r="C83" s="15">
        <v>0</v>
      </c>
      <c r="D83" s="15">
        <v>0</v>
      </c>
      <c r="E83" s="15">
        <v>0</v>
      </c>
      <c r="F83" s="15">
        <v>0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15">
        <v>1</v>
      </c>
      <c r="O83" s="15">
        <v>0</v>
      </c>
      <c r="P83" s="45" t="s">
        <v>338</v>
      </c>
      <c r="Q83" s="46">
        <v>55</v>
      </c>
      <c r="R83" s="47" t="s">
        <v>180</v>
      </c>
      <c r="S83" s="48">
        <v>0.7</v>
      </c>
      <c r="T83" s="49">
        <v>38.5</v>
      </c>
      <c r="U83" s="49" t="s">
        <v>222</v>
      </c>
      <c r="V83" s="49" t="s">
        <v>223</v>
      </c>
    </row>
    <row r="84" spans="1:22" ht="33.75" outlineLevel="1" x14ac:dyDescent="0.2">
      <c r="A84" s="23">
        <f t="shared" si="3"/>
        <v>72</v>
      </c>
      <c r="B84" s="22">
        <v>44529</v>
      </c>
      <c r="C84" s="15">
        <v>0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15">
        <v>1</v>
      </c>
      <c r="O84" s="15">
        <v>0</v>
      </c>
      <c r="P84" s="45" t="s">
        <v>339</v>
      </c>
      <c r="Q84" s="46">
        <v>31.9</v>
      </c>
      <c r="R84" s="47" t="s">
        <v>180</v>
      </c>
      <c r="S84" s="48">
        <v>0.72</v>
      </c>
      <c r="T84" s="49">
        <v>22.968</v>
      </c>
      <c r="U84" s="49" t="s">
        <v>224</v>
      </c>
      <c r="V84" s="49" t="s">
        <v>225</v>
      </c>
    </row>
    <row r="85" spans="1:22" ht="33.75" outlineLevel="1" x14ac:dyDescent="0.2">
      <c r="A85" s="23">
        <f t="shared" si="3"/>
        <v>73</v>
      </c>
      <c r="B85" s="22">
        <v>44509</v>
      </c>
      <c r="C85" s="15">
        <v>0</v>
      </c>
      <c r="D85" s="15">
        <v>0</v>
      </c>
      <c r="E85" s="15">
        <v>0</v>
      </c>
      <c r="F85" s="15">
        <v>0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15">
        <v>1</v>
      </c>
      <c r="O85" s="15">
        <v>0</v>
      </c>
      <c r="P85" s="45" t="s">
        <v>341</v>
      </c>
      <c r="Q85" s="46">
        <v>70</v>
      </c>
      <c r="R85" s="47" t="s">
        <v>180</v>
      </c>
      <c r="S85" s="48">
        <v>1</v>
      </c>
      <c r="T85" s="49">
        <v>70</v>
      </c>
      <c r="U85" s="49" t="s">
        <v>228</v>
      </c>
      <c r="V85" s="49" t="s">
        <v>229</v>
      </c>
    </row>
    <row r="86" spans="1:22" ht="22.5" outlineLevel="1" x14ac:dyDescent="0.2">
      <c r="A86" s="23">
        <f t="shared" si="3"/>
        <v>74</v>
      </c>
      <c r="B86" s="22">
        <v>44524</v>
      </c>
      <c r="C86" s="15">
        <v>0</v>
      </c>
      <c r="D86" s="15">
        <v>0</v>
      </c>
      <c r="E86" s="15">
        <v>0</v>
      </c>
      <c r="F86" s="15">
        <v>0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15">
        <v>1</v>
      </c>
      <c r="O86" s="15">
        <v>0</v>
      </c>
      <c r="P86" s="45" t="s">
        <v>342</v>
      </c>
      <c r="Q86" s="46">
        <v>45.323</v>
      </c>
      <c r="R86" s="47" t="s">
        <v>180</v>
      </c>
      <c r="S86" s="48">
        <v>1</v>
      </c>
      <c r="T86" s="49">
        <v>45.323</v>
      </c>
      <c r="U86" s="49" t="s">
        <v>230</v>
      </c>
      <c r="V86" s="49" t="s">
        <v>231</v>
      </c>
    </row>
    <row r="87" spans="1:22" ht="22.5" outlineLevel="1" x14ac:dyDescent="0.2">
      <c r="A87" s="23">
        <f t="shared" si="3"/>
        <v>75</v>
      </c>
      <c r="B87" s="22">
        <v>44529</v>
      </c>
      <c r="C87" s="15">
        <v>0</v>
      </c>
      <c r="D87" s="15">
        <v>0</v>
      </c>
      <c r="E87" s="15">
        <v>0</v>
      </c>
      <c r="F87" s="15">
        <v>0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15">
        <v>1</v>
      </c>
      <c r="O87" s="15">
        <v>0</v>
      </c>
      <c r="P87" s="45" t="s">
        <v>343</v>
      </c>
      <c r="Q87" s="46">
        <v>44.2</v>
      </c>
      <c r="R87" s="47" t="s">
        <v>180</v>
      </c>
      <c r="S87" s="48">
        <v>0.2</v>
      </c>
      <c r="T87" s="49">
        <v>8.84</v>
      </c>
      <c r="U87" s="49" t="s">
        <v>122</v>
      </c>
      <c r="V87" s="49" t="s">
        <v>232</v>
      </c>
    </row>
    <row r="88" spans="1:22" ht="33.75" outlineLevel="1" x14ac:dyDescent="0.2">
      <c r="A88" s="23">
        <f t="shared" si="3"/>
        <v>76</v>
      </c>
      <c r="B88" s="22">
        <v>44524</v>
      </c>
      <c r="C88" s="15">
        <v>0</v>
      </c>
      <c r="D88" s="15">
        <v>0</v>
      </c>
      <c r="E88" s="15">
        <v>0</v>
      </c>
      <c r="F88" s="15">
        <v>0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15">
        <v>1</v>
      </c>
      <c r="O88" s="15">
        <v>0</v>
      </c>
      <c r="P88" s="45" t="s">
        <v>345</v>
      </c>
      <c r="Q88" s="46">
        <v>21.3</v>
      </c>
      <c r="R88" s="47" t="s">
        <v>180</v>
      </c>
      <c r="S88" s="48">
        <v>1</v>
      </c>
      <c r="T88" s="49">
        <v>21.3</v>
      </c>
      <c r="U88" s="49" t="s">
        <v>237</v>
      </c>
      <c r="V88" s="49" t="s">
        <v>238</v>
      </c>
    </row>
    <row r="89" spans="1:22" ht="123.75" outlineLevel="1" x14ac:dyDescent="0.2">
      <c r="A89" s="23">
        <f t="shared" si="3"/>
        <v>77</v>
      </c>
      <c r="B89" s="22">
        <v>44526</v>
      </c>
      <c r="C89" s="15">
        <v>0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0</v>
      </c>
      <c r="J89" s="15">
        <v>0</v>
      </c>
      <c r="K89" s="15">
        <v>0</v>
      </c>
      <c r="L89" s="15">
        <v>0</v>
      </c>
      <c r="M89" s="15">
        <v>0</v>
      </c>
      <c r="N89" s="15">
        <v>1</v>
      </c>
      <c r="O89" s="15">
        <v>0</v>
      </c>
      <c r="P89" s="45" t="s">
        <v>349</v>
      </c>
      <c r="Q89" s="46">
        <v>0.91000999999999999</v>
      </c>
      <c r="R89" s="47" t="s">
        <v>180</v>
      </c>
      <c r="S89" s="48">
        <v>0.58599999999999997</v>
      </c>
      <c r="T89" s="49">
        <v>0.53298999999999996</v>
      </c>
      <c r="U89" s="49" t="s">
        <v>128</v>
      </c>
      <c r="V89" s="49" t="s">
        <v>247</v>
      </c>
    </row>
    <row r="90" spans="1:22" ht="22.5" outlineLevel="1" x14ac:dyDescent="0.2">
      <c r="A90" s="23">
        <f t="shared" si="3"/>
        <v>78</v>
      </c>
      <c r="B90" s="22">
        <v>44526</v>
      </c>
      <c r="C90" s="15">
        <v>0</v>
      </c>
      <c r="D90" s="15">
        <v>0</v>
      </c>
      <c r="E90" s="15">
        <v>0</v>
      </c>
      <c r="F90" s="15">
        <v>0</v>
      </c>
      <c r="G90" s="15">
        <v>0</v>
      </c>
      <c r="H90" s="15">
        <v>0</v>
      </c>
      <c r="I90" s="15">
        <v>0</v>
      </c>
      <c r="J90" s="15">
        <v>0</v>
      </c>
      <c r="K90" s="15">
        <v>0</v>
      </c>
      <c r="L90" s="15">
        <v>0</v>
      </c>
      <c r="M90" s="15">
        <v>0</v>
      </c>
      <c r="N90" s="15">
        <v>1</v>
      </c>
      <c r="O90" s="15">
        <v>0</v>
      </c>
      <c r="P90" s="45" t="s">
        <v>358</v>
      </c>
      <c r="Q90" s="46">
        <v>3.6</v>
      </c>
      <c r="R90" s="47" t="s">
        <v>180</v>
      </c>
      <c r="S90" s="48">
        <v>0.93400000000000005</v>
      </c>
      <c r="T90" s="49">
        <v>3.3631199999999999</v>
      </c>
      <c r="U90" s="49" t="s">
        <v>261</v>
      </c>
      <c r="V90" s="49" t="s">
        <v>262</v>
      </c>
    </row>
    <row r="91" spans="1:22" ht="33.75" outlineLevel="1" x14ac:dyDescent="0.2">
      <c r="A91" s="23">
        <f t="shared" si="3"/>
        <v>79</v>
      </c>
      <c r="B91" s="22" t="s">
        <v>97</v>
      </c>
      <c r="C91" s="15">
        <v>0</v>
      </c>
      <c r="D91" s="15">
        <v>0</v>
      </c>
      <c r="E91" s="15">
        <v>0</v>
      </c>
      <c r="F91" s="15">
        <v>0</v>
      </c>
      <c r="G91" s="15">
        <v>0</v>
      </c>
      <c r="H91" s="15">
        <v>0</v>
      </c>
      <c r="I91" s="15">
        <v>0</v>
      </c>
      <c r="J91" s="15">
        <v>0</v>
      </c>
      <c r="K91" s="15">
        <v>0</v>
      </c>
      <c r="L91" s="15">
        <v>0</v>
      </c>
      <c r="M91" s="15">
        <v>0</v>
      </c>
      <c r="N91" s="15">
        <v>1</v>
      </c>
      <c r="O91" s="15">
        <v>0</v>
      </c>
      <c r="P91" s="45" t="s">
        <v>291</v>
      </c>
      <c r="Q91" s="46">
        <v>99.2</v>
      </c>
      <c r="R91" s="47" t="s">
        <v>109</v>
      </c>
      <c r="S91" s="48">
        <v>0.73</v>
      </c>
      <c r="T91" s="49">
        <v>72.415999999999997</v>
      </c>
      <c r="U91" s="49" t="s">
        <v>126</v>
      </c>
      <c r="V91" s="49" t="s">
        <v>127</v>
      </c>
    </row>
    <row r="92" spans="1:22" ht="22.5" outlineLevel="1" x14ac:dyDescent="0.2">
      <c r="A92" s="23">
        <f t="shared" si="3"/>
        <v>80</v>
      </c>
      <c r="B92" s="22" t="s">
        <v>103</v>
      </c>
      <c r="C92" s="15">
        <v>0</v>
      </c>
      <c r="D92" s="15">
        <v>0</v>
      </c>
      <c r="E92" s="15">
        <v>0</v>
      </c>
      <c r="F92" s="15">
        <v>0</v>
      </c>
      <c r="G92" s="15">
        <v>0</v>
      </c>
      <c r="H92" s="15">
        <v>0</v>
      </c>
      <c r="I92" s="15">
        <v>0</v>
      </c>
      <c r="J92" s="15">
        <v>0</v>
      </c>
      <c r="K92" s="15">
        <v>0</v>
      </c>
      <c r="L92" s="15">
        <v>0</v>
      </c>
      <c r="M92" s="15">
        <v>0</v>
      </c>
      <c r="N92" s="15">
        <v>1</v>
      </c>
      <c r="O92" s="15">
        <v>0</v>
      </c>
      <c r="P92" s="45" t="s">
        <v>309</v>
      </c>
      <c r="Q92" s="46">
        <v>22.32</v>
      </c>
      <c r="R92" s="47" t="s">
        <v>109</v>
      </c>
      <c r="S92" s="48">
        <v>0.73</v>
      </c>
      <c r="T92" s="49">
        <v>16.293600000000001</v>
      </c>
      <c r="U92" s="49" t="s">
        <v>159</v>
      </c>
      <c r="V92" s="49" t="s">
        <v>160</v>
      </c>
    </row>
    <row r="93" spans="1:22" ht="22.5" outlineLevel="1" x14ac:dyDescent="0.2">
      <c r="A93" s="23">
        <f t="shared" si="3"/>
        <v>81</v>
      </c>
      <c r="B93" s="22" t="s">
        <v>105</v>
      </c>
      <c r="C93" s="15">
        <v>0</v>
      </c>
      <c r="D93" s="15">
        <v>0</v>
      </c>
      <c r="E93" s="15">
        <v>0</v>
      </c>
      <c r="F93" s="15">
        <v>0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5">
        <v>0</v>
      </c>
      <c r="M93" s="15">
        <v>0</v>
      </c>
      <c r="N93" s="15">
        <v>1</v>
      </c>
      <c r="O93" s="15">
        <v>0</v>
      </c>
      <c r="P93" s="45" t="s">
        <v>313</v>
      </c>
      <c r="Q93" s="46">
        <v>69.8</v>
      </c>
      <c r="R93" s="47" t="s">
        <v>109</v>
      </c>
      <c r="S93" s="48">
        <v>0.73</v>
      </c>
      <c r="T93" s="49">
        <v>50.954000000000001</v>
      </c>
      <c r="U93" s="49" t="s">
        <v>166</v>
      </c>
      <c r="V93" s="49" t="s">
        <v>167</v>
      </c>
    </row>
    <row r="94" spans="1:22" ht="45" outlineLevel="1" x14ac:dyDescent="0.2">
      <c r="A94" s="23">
        <f t="shared" si="3"/>
        <v>82</v>
      </c>
      <c r="B94" s="22" t="s">
        <v>106</v>
      </c>
      <c r="C94" s="15">
        <v>0</v>
      </c>
      <c r="D94" s="15">
        <v>0</v>
      </c>
      <c r="E94" s="15">
        <v>0</v>
      </c>
      <c r="F94" s="15">
        <v>0</v>
      </c>
      <c r="G94" s="15">
        <v>0</v>
      </c>
      <c r="H94" s="15">
        <v>0</v>
      </c>
      <c r="I94" s="15">
        <v>0</v>
      </c>
      <c r="J94" s="15">
        <v>0</v>
      </c>
      <c r="K94" s="15">
        <v>0</v>
      </c>
      <c r="L94" s="15">
        <v>0</v>
      </c>
      <c r="M94" s="15">
        <v>0</v>
      </c>
      <c r="N94" s="15">
        <v>1</v>
      </c>
      <c r="O94" s="15">
        <v>0</v>
      </c>
      <c r="P94" s="45" t="s">
        <v>317</v>
      </c>
      <c r="Q94" s="46">
        <v>93.89</v>
      </c>
      <c r="R94" s="47" t="s">
        <v>111</v>
      </c>
      <c r="S94" s="48">
        <v>0.5</v>
      </c>
      <c r="T94" s="49">
        <v>46.945</v>
      </c>
      <c r="U94" s="49" t="s">
        <v>174</v>
      </c>
      <c r="V94" s="49" t="s">
        <v>175</v>
      </c>
    </row>
  </sheetData>
  <sheetProtection formatCells="0" formatColumns="0" formatRows="0" insertRows="0" deleteRows="0" autoFilter="0"/>
  <autoFilter ref="A6:V94"/>
  <mergeCells count="20">
    <mergeCell ref="Q1:Q5"/>
    <mergeCell ref="R1:R5"/>
    <mergeCell ref="U1:U5"/>
    <mergeCell ref="V1:V5"/>
    <mergeCell ref="T1:T5"/>
    <mergeCell ref="S1:S5"/>
    <mergeCell ref="P1:P5"/>
    <mergeCell ref="A1:A5"/>
    <mergeCell ref="B1:B5"/>
    <mergeCell ref="C1:O1"/>
    <mergeCell ref="C2:M2"/>
    <mergeCell ref="N2:O3"/>
    <mergeCell ref="C3:L3"/>
    <mergeCell ref="M3:M5"/>
    <mergeCell ref="C4:E4"/>
    <mergeCell ref="F4:H4"/>
    <mergeCell ref="I4:J4"/>
    <mergeCell ref="K4:L4"/>
    <mergeCell ref="N4:N5"/>
    <mergeCell ref="O4:O5"/>
  </mergeCells>
  <pageMargins left="0.25" right="0.25" top="0.75" bottom="0.75" header="0.3" footer="0.3"/>
  <pageSetup paperSize="8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R32"/>
  <sheetViews>
    <sheetView zoomScale="90" zoomScaleNormal="90" workbookViewId="0">
      <selection activeCell="A2" sqref="A2"/>
    </sheetView>
  </sheetViews>
  <sheetFormatPr defaultRowHeight="15" outlineLevelRow="1" x14ac:dyDescent="0.25"/>
  <cols>
    <col min="1" max="1" width="54.7109375" style="12" customWidth="1"/>
    <col min="2" max="2" width="9.140625" style="13"/>
    <col min="3" max="3" width="53.7109375" style="12" bestFit="1" customWidth="1"/>
    <col min="4" max="16384" width="9.140625" style="12"/>
  </cols>
  <sheetData>
    <row r="1" spans="1:3" x14ac:dyDescent="0.25">
      <c r="A1" s="11" t="s">
        <v>53</v>
      </c>
      <c r="B1" s="12"/>
    </row>
    <row r="2" spans="1:3" outlineLevel="1" x14ac:dyDescent="0.25">
      <c r="A2" s="30" t="str">
        <f t="shared" ref="A2:A12" si="0">CONCATENATE(B2," ",C2)</f>
        <v>1. Приобретение электроэнергии</v>
      </c>
      <c r="B2" s="13" t="s">
        <v>57</v>
      </c>
      <c r="C2" s="12" t="s">
        <v>68</v>
      </c>
    </row>
    <row r="3" spans="1:3" outlineLevel="1" x14ac:dyDescent="0.25">
      <c r="A3" s="30" t="str">
        <f t="shared" si="0"/>
        <v>2. Вспомогательные материалы</v>
      </c>
      <c r="B3" s="13" t="s">
        <v>58</v>
      </c>
      <c r="C3" s="12" t="s">
        <v>69</v>
      </c>
    </row>
    <row r="4" spans="1:3" outlineLevel="1" x14ac:dyDescent="0.25">
      <c r="A4" s="30" t="str">
        <f t="shared" si="0"/>
        <v>3. Капитальный ремонт</v>
      </c>
      <c r="B4" s="13" t="s">
        <v>59</v>
      </c>
      <c r="C4" s="12" t="s">
        <v>70</v>
      </c>
    </row>
    <row r="5" spans="1:3" outlineLevel="1" x14ac:dyDescent="0.25">
      <c r="A5" s="30" t="str">
        <f t="shared" si="0"/>
        <v>4. Приобретение оборудования</v>
      </c>
      <c r="B5" s="13" t="s">
        <v>60</v>
      </c>
      <c r="C5" s="12" t="s">
        <v>71</v>
      </c>
    </row>
    <row r="6" spans="1:3" outlineLevel="1" x14ac:dyDescent="0.25">
      <c r="A6" s="30" t="str">
        <f>CONCATENATE(B6," ",C6)</f>
        <v>7. Диагностика и экспертиза промышленной безопасности</v>
      </c>
      <c r="B6" s="13" t="s">
        <v>63</v>
      </c>
      <c r="C6" s="12" t="s">
        <v>74</v>
      </c>
    </row>
    <row r="7" spans="1:3" outlineLevel="1" x14ac:dyDescent="0.25">
      <c r="A7" s="30" t="str">
        <f>CONCATENATE(B7," ",C7)</f>
        <v>9. Техническое обслуживание и текущий ремонт</v>
      </c>
      <c r="B7" s="13" t="s">
        <v>65</v>
      </c>
      <c r="C7" s="12" t="s">
        <v>75</v>
      </c>
    </row>
    <row r="8" spans="1:3" outlineLevel="1" x14ac:dyDescent="0.25">
      <c r="A8" s="30" t="str">
        <f>CONCATENATE(B8," ",C8)</f>
        <v>10. Услуги производственного назначения</v>
      </c>
      <c r="B8" s="13" t="s">
        <v>66</v>
      </c>
      <c r="C8" s="12" t="s">
        <v>76</v>
      </c>
    </row>
    <row r="9" spans="1:3" outlineLevel="1" x14ac:dyDescent="0.25">
      <c r="A9" s="30" t="str">
        <f>CONCATENATE(B9," ",C9)</f>
        <v>11. Приобретение горюче-смазочных материалов</v>
      </c>
      <c r="B9" s="13" t="s">
        <v>67</v>
      </c>
      <c r="C9" s="12" t="s">
        <v>77</v>
      </c>
    </row>
    <row r="10" spans="1:3" outlineLevel="1" x14ac:dyDescent="0.25">
      <c r="A10" s="30" t="str">
        <f>CONCATENATE(B10," ",C10)</f>
        <v>5. Страхование</v>
      </c>
      <c r="B10" s="13" t="s">
        <v>61</v>
      </c>
      <c r="C10" s="12" t="s">
        <v>72</v>
      </c>
    </row>
    <row r="11" spans="1:3" outlineLevel="1" x14ac:dyDescent="0.25">
      <c r="A11" s="30" t="str">
        <f t="shared" si="0"/>
        <v>6. Лизинг</v>
      </c>
      <c r="B11" s="13" t="s">
        <v>62</v>
      </c>
      <c r="C11" s="12" t="s">
        <v>73</v>
      </c>
    </row>
    <row r="12" spans="1:3" outlineLevel="1" x14ac:dyDescent="0.25">
      <c r="A12" s="30" t="str">
        <f t="shared" si="0"/>
        <v>8. НИОКР</v>
      </c>
      <c r="B12" s="13" t="s">
        <v>64</v>
      </c>
      <c r="C12" s="12" t="s">
        <v>52</v>
      </c>
    </row>
    <row r="14" spans="1:3" ht="15" customHeight="1" x14ac:dyDescent="0.25">
      <c r="A14" s="32" t="s">
        <v>2</v>
      </c>
      <c r="B14" s="17"/>
    </row>
    <row r="15" spans="1:3" outlineLevel="1" x14ac:dyDescent="0.25">
      <c r="A15" s="30" t="s">
        <v>54</v>
      </c>
    </row>
    <row r="16" spans="1:3" outlineLevel="1" x14ac:dyDescent="0.25">
      <c r="A16" s="30" t="s">
        <v>55</v>
      </c>
    </row>
    <row r="17" spans="1:44" outlineLevel="1" x14ac:dyDescent="0.25">
      <c r="A17" s="30" t="s">
        <v>56</v>
      </c>
    </row>
    <row r="19" spans="1:44" s="17" customFormat="1" ht="15" customHeight="1" x14ac:dyDescent="0.25">
      <c r="A19" s="19" t="s">
        <v>28</v>
      </c>
      <c r="D19" s="12"/>
      <c r="P19" s="20"/>
      <c r="S19" s="20"/>
      <c r="T19" s="20"/>
      <c r="U19" s="20"/>
      <c r="AM19" s="20"/>
      <c r="AN19" s="20"/>
      <c r="AO19" s="20"/>
      <c r="AP19" s="20"/>
      <c r="AQ19" s="20"/>
      <c r="AR19" s="20"/>
    </row>
    <row r="20" spans="1:44" s="17" customFormat="1" outlineLevel="1" x14ac:dyDescent="0.25">
      <c r="A20" s="31" t="s">
        <v>78</v>
      </c>
      <c r="B20" s="21"/>
      <c r="D20" s="20"/>
      <c r="P20" s="20"/>
      <c r="S20" s="20"/>
      <c r="T20" s="20"/>
      <c r="U20" s="20"/>
      <c r="AM20" s="20"/>
      <c r="AN20" s="20"/>
      <c r="AO20" s="20"/>
      <c r="AP20" s="20"/>
      <c r="AQ20" s="20"/>
      <c r="AR20" s="20"/>
    </row>
    <row r="21" spans="1:44" s="17" customFormat="1" outlineLevel="1" x14ac:dyDescent="0.25">
      <c r="A21" s="31" t="s">
        <v>79</v>
      </c>
      <c r="B21" s="21"/>
      <c r="D21" s="20"/>
      <c r="P21" s="20"/>
      <c r="S21" s="20"/>
      <c r="T21" s="20"/>
      <c r="U21" s="20"/>
      <c r="AM21" s="20"/>
      <c r="AN21" s="20"/>
      <c r="AO21" s="20"/>
      <c r="AP21" s="20"/>
      <c r="AQ21" s="20"/>
      <c r="AR21" s="20"/>
    </row>
    <row r="22" spans="1:44" s="17" customFormat="1" outlineLevel="1" x14ac:dyDescent="0.25">
      <c r="A22" s="31" t="s">
        <v>80</v>
      </c>
      <c r="B22" s="21"/>
      <c r="D22" s="20"/>
      <c r="P22" s="20"/>
      <c r="S22" s="20"/>
      <c r="T22" s="20"/>
      <c r="U22" s="20"/>
      <c r="AM22" s="20"/>
      <c r="AN22" s="20"/>
      <c r="AO22" s="20"/>
      <c r="AP22" s="20"/>
      <c r="AQ22" s="20"/>
      <c r="AR22" s="20"/>
    </row>
    <row r="23" spans="1:44" s="17" customFormat="1" outlineLevel="1" x14ac:dyDescent="0.25">
      <c r="A23" s="31" t="s">
        <v>81</v>
      </c>
      <c r="B23" s="21"/>
      <c r="D23" s="20"/>
      <c r="P23" s="20"/>
      <c r="S23" s="20"/>
      <c r="T23" s="20"/>
      <c r="U23" s="20"/>
      <c r="AM23" s="20"/>
      <c r="AN23" s="20"/>
      <c r="AO23" s="20"/>
      <c r="AP23" s="20"/>
      <c r="AQ23" s="20"/>
      <c r="AR23" s="20"/>
    </row>
    <row r="24" spans="1:44" s="17" customFormat="1" outlineLevel="1" x14ac:dyDescent="0.25">
      <c r="A24" s="31" t="s">
        <v>32</v>
      </c>
      <c r="B24" s="21"/>
      <c r="D24" s="20"/>
      <c r="P24" s="20"/>
      <c r="S24" s="20"/>
      <c r="T24" s="20"/>
      <c r="U24" s="20"/>
      <c r="AM24" s="20"/>
      <c r="AN24" s="20"/>
      <c r="AO24" s="20"/>
      <c r="AP24" s="20"/>
      <c r="AQ24" s="20"/>
      <c r="AR24" s="20"/>
    </row>
    <row r="25" spans="1:44" s="17" customFormat="1" outlineLevel="1" x14ac:dyDescent="0.25">
      <c r="A25" s="31" t="s">
        <v>46</v>
      </c>
      <c r="B25" s="21"/>
      <c r="D25" s="20"/>
      <c r="P25" s="20"/>
      <c r="S25" s="20"/>
      <c r="T25" s="20"/>
      <c r="U25" s="20"/>
      <c r="AM25" s="20"/>
      <c r="AN25" s="20"/>
      <c r="AO25" s="20"/>
      <c r="AP25" s="20"/>
      <c r="AQ25" s="20"/>
      <c r="AR25" s="20"/>
    </row>
    <row r="26" spans="1:44" s="17" customFormat="1" outlineLevel="1" x14ac:dyDescent="0.25">
      <c r="A26" s="31" t="s">
        <v>82</v>
      </c>
      <c r="B26" s="21"/>
      <c r="D26" s="20"/>
      <c r="P26" s="20"/>
      <c r="S26" s="20"/>
      <c r="T26" s="20"/>
      <c r="U26" s="20"/>
      <c r="AM26" s="20"/>
      <c r="AN26" s="20"/>
      <c r="AO26" s="20"/>
      <c r="AP26" s="20"/>
      <c r="AQ26" s="20"/>
      <c r="AR26" s="20"/>
    </row>
    <row r="27" spans="1:44" s="17" customFormat="1" outlineLevel="1" x14ac:dyDescent="0.25">
      <c r="A27" s="31" t="s">
        <v>83</v>
      </c>
      <c r="B27" s="21"/>
      <c r="D27" s="20"/>
      <c r="P27" s="20"/>
      <c r="S27" s="20"/>
      <c r="T27" s="20"/>
      <c r="U27" s="20"/>
      <c r="AM27" s="20"/>
      <c r="AN27" s="20"/>
      <c r="AO27" s="20"/>
      <c r="AP27" s="20"/>
      <c r="AQ27" s="20"/>
      <c r="AR27" s="20"/>
    </row>
    <row r="28" spans="1:44" s="17" customFormat="1" outlineLevel="1" x14ac:dyDescent="0.25">
      <c r="A28" s="31" t="s">
        <v>84</v>
      </c>
      <c r="B28" s="21"/>
      <c r="D28" s="20"/>
      <c r="P28" s="20"/>
      <c r="S28" s="20"/>
      <c r="T28" s="20"/>
      <c r="U28" s="20"/>
      <c r="AM28" s="20"/>
      <c r="AN28" s="20"/>
      <c r="AO28" s="20"/>
      <c r="AP28" s="20"/>
      <c r="AQ28" s="20"/>
      <c r="AR28" s="20"/>
    </row>
    <row r="29" spans="1:44" s="17" customFormat="1" outlineLevel="1" x14ac:dyDescent="0.25">
      <c r="A29" s="31" t="s">
        <v>87</v>
      </c>
      <c r="B29" s="21"/>
      <c r="D29" s="20"/>
      <c r="P29" s="20"/>
      <c r="S29" s="20"/>
      <c r="T29" s="20"/>
      <c r="U29" s="20"/>
      <c r="AM29" s="20"/>
      <c r="AN29" s="20"/>
      <c r="AO29" s="20"/>
      <c r="AP29" s="20"/>
      <c r="AQ29" s="20"/>
      <c r="AR29" s="20"/>
    </row>
    <row r="30" spans="1:44" s="17" customFormat="1" outlineLevel="1" x14ac:dyDescent="0.25">
      <c r="A30" s="31" t="s">
        <v>85</v>
      </c>
      <c r="B30" s="21"/>
      <c r="D30" s="20"/>
      <c r="P30" s="20"/>
      <c r="S30" s="20"/>
      <c r="T30" s="20"/>
      <c r="U30" s="20"/>
      <c r="AM30" s="20"/>
      <c r="AN30" s="20"/>
      <c r="AO30" s="20"/>
      <c r="AP30" s="20"/>
      <c r="AQ30" s="20"/>
      <c r="AR30" s="20"/>
    </row>
    <row r="31" spans="1:44" s="17" customFormat="1" outlineLevel="1" x14ac:dyDescent="0.25">
      <c r="A31" s="31" t="s">
        <v>86</v>
      </c>
      <c r="B31" s="21"/>
      <c r="D31" s="20"/>
      <c r="P31" s="20"/>
      <c r="S31" s="20"/>
      <c r="T31" s="20"/>
      <c r="U31" s="20"/>
      <c r="AM31" s="20"/>
      <c r="AN31" s="20"/>
      <c r="AO31" s="20"/>
      <c r="AP31" s="20"/>
      <c r="AQ31" s="20"/>
      <c r="AR31" s="20"/>
    </row>
    <row r="32" spans="1:44" s="17" customFormat="1" outlineLevel="1" x14ac:dyDescent="0.25">
      <c r="B32" s="24"/>
      <c r="P32" s="20"/>
      <c r="S32" s="20"/>
      <c r="T32" s="20"/>
      <c r="U32" s="20"/>
      <c r="AM32" s="20"/>
      <c r="AN32" s="20"/>
      <c r="AO32" s="20"/>
      <c r="AP32" s="20"/>
      <c r="AQ32" s="20"/>
      <c r="AR32" s="20"/>
    </row>
  </sheetData>
  <conditionalFormatting sqref="AF19">
    <cfRule type="duplicateValues" dxfId="42" priority="37"/>
  </conditionalFormatting>
  <conditionalFormatting sqref="AH19">
    <cfRule type="duplicateValues" dxfId="41" priority="38"/>
    <cfRule type="duplicateValues" dxfId="40" priority="39"/>
    <cfRule type="duplicateValues" dxfId="39" priority="40"/>
  </conditionalFormatting>
  <conditionalFormatting sqref="K19">
    <cfRule type="duplicateValues" dxfId="38" priority="41"/>
  </conditionalFormatting>
  <conditionalFormatting sqref="AF19">
    <cfRule type="duplicateValues" dxfId="37" priority="42"/>
  </conditionalFormatting>
  <conditionalFormatting sqref="AH19">
    <cfRule type="duplicateValues" dxfId="36" priority="43"/>
  </conditionalFormatting>
  <conditionalFormatting sqref="AF20 AF24:AF25 AF32">
    <cfRule type="duplicateValues" dxfId="35" priority="30"/>
  </conditionalFormatting>
  <conditionalFormatting sqref="AH20 AH24:AH25 AH32">
    <cfRule type="duplicateValues" dxfId="34" priority="31"/>
    <cfRule type="duplicateValues" dxfId="33" priority="32"/>
    <cfRule type="duplicateValues" dxfId="32" priority="33"/>
  </conditionalFormatting>
  <conditionalFormatting sqref="K20 K24:K25 K32">
    <cfRule type="duplicateValues" dxfId="31" priority="34"/>
  </conditionalFormatting>
  <conditionalFormatting sqref="AF20">
    <cfRule type="duplicateValues" dxfId="30" priority="35"/>
  </conditionalFormatting>
  <conditionalFormatting sqref="AH20 AH24:AH25 AH32">
    <cfRule type="duplicateValues" dxfId="29" priority="36"/>
  </conditionalFormatting>
  <conditionalFormatting sqref="AF21:AF23">
    <cfRule type="duplicateValues" dxfId="28" priority="23"/>
  </conditionalFormatting>
  <conditionalFormatting sqref="AH21:AH23">
    <cfRule type="duplicateValues" dxfId="27" priority="24"/>
    <cfRule type="duplicateValues" dxfId="26" priority="25"/>
    <cfRule type="duplicateValues" dxfId="25" priority="26"/>
  </conditionalFormatting>
  <conditionalFormatting sqref="K21:K23">
    <cfRule type="duplicateValues" dxfId="24" priority="27"/>
  </conditionalFormatting>
  <conditionalFormatting sqref="AF21:AF23">
    <cfRule type="duplicateValues" dxfId="23" priority="28"/>
  </conditionalFormatting>
  <conditionalFormatting sqref="AH21:AH23">
    <cfRule type="duplicateValues" dxfId="22" priority="29"/>
  </conditionalFormatting>
  <conditionalFormatting sqref="AF26:AF31">
    <cfRule type="duplicateValues" dxfId="21" priority="17"/>
  </conditionalFormatting>
  <conditionalFormatting sqref="AH26:AH31">
    <cfRule type="duplicateValues" dxfId="20" priority="18"/>
    <cfRule type="duplicateValues" dxfId="19" priority="19"/>
    <cfRule type="duplicateValues" dxfId="18" priority="20"/>
  </conditionalFormatting>
  <conditionalFormatting sqref="K26:K31">
    <cfRule type="duplicateValues" dxfId="17" priority="21"/>
  </conditionalFormatting>
  <conditionalFormatting sqref="AH26:AH31">
    <cfRule type="duplicateValues" dxfId="16" priority="22"/>
  </conditionalFormatting>
  <conditionalFormatting sqref="AR19">
    <cfRule type="duplicateValues" dxfId="15" priority="13"/>
    <cfRule type="duplicateValues" dxfId="14" priority="14"/>
    <cfRule type="duplicateValues" dxfId="13" priority="15"/>
  </conditionalFormatting>
  <conditionalFormatting sqref="AR19">
    <cfRule type="duplicateValues" dxfId="12" priority="16"/>
  </conditionalFormatting>
  <conditionalFormatting sqref="AR20 AR24:AR25 AR32">
    <cfRule type="duplicateValues" dxfId="11" priority="9"/>
    <cfRule type="duplicateValues" dxfId="10" priority="10"/>
    <cfRule type="duplicateValues" dxfId="9" priority="11"/>
  </conditionalFormatting>
  <conditionalFormatting sqref="AR20 AR24:AR25 AR32">
    <cfRule type="duplicateValues" dxfId="8" priority="12"/>
  </conditionalFormatting>
  <conditionalFormatting sqref="AR21:AR23">
    <cfRule type="duplicateValues" dxfId="7" priority="5"/>
    <cfRule type="duplicateValues" dxfId="6" priority="6"/>
    <cfRule type="duplicateValues" dxfId="5" priority="7"/>
  </conditionalFormatting>
  <conditionalFormatting sqref="AR21:AR23">
    <cfRule type="duplicateValues" dxfId="4" priority="8"/>
  </conditionalFormatting>
  <conditionalFormatting sqref="AR26:AR31">
    <cfRule type="duplicateValues" dxfId="3" priority="1"/>
    <cfRule type="duplicateValues" dxfId="2" priority="2"/>
    <cfRule type="duplicateValues" dxfId="1" priority="3"/>
  </conditionalFormatting>
  <conditionalFormatting sqref="AR26:AR31">
    <cfRule type="duplicateValues" dxfId="0" priority="4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1"/>
  <sheetViews>
    <sheetView workbookViewId="0">
      <selection activeCell="A8" sqref="A8:XFD11"/>
    </sheetView>
  </sheetViews>
  <sheetFormatPr defaultRowHeight="11.25" x14ac:dyDescent="0.2"/>
  <cols>
    <col min="1" max="10" width="9.140625" style="1"/>
    <col min="11" max="11" width="10.42578125" style="1" bestFit="1" customWidth="1"/>
    <col min="12" max="13" width="9.140625" style="1"/>
    <col min="14" max="14" width="10.42578125" style="1" bestFit="1" customWidth="1"/>
    <col min="15" max="26" width="9.140625" style="1"/>
    <col min="27" max="27" width="17.140625" style="1" customWidth="1"/>
    <col min="28" max="16384" width="9.140625" style="1"/>
  </cols>
  <sheetData>
    <row r="1" spans="1:27" ht="30" customHeight="1" x14ac:dyDescent="0.25">
      <c r="A1" s="39" t="s">
        <v>50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7" t="s">
        <v>51</v>
      </c>
      <c r="Z1" s="7" t="s">
        <v>51</v>
      </c>
      <c r="AA1" s="2"/>
    </row>
    <row r="2" spans="1:27" ht="12" customHeight="1" x14ac:dyDescent="0.2">
      <c r="A2" s="39" t="s">
        <v>0</v>
      </c>
      <c r="B2" s="39" t="s">
        <v>26</v>
      </c>
      <c r="C2" s="39" t="s">
        <v>1</v>
      </c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 t="s">
        <v>2</v>
      </c>
      <c r="Q2" s="39" t="s">
        <v>38</v>
      </c>
      <c r="R2" s="39" t="s">
        <v>30</v>
      </c>
      <c r="S2" s="39" t="s">
        <v>3</v>
      </c>
      <c r="T2" s="39" t="s">
        <v>39</v>
      </c>
      <c r="U2" s="39" t="s">
        <v>4</v>
      </c>
      <c r="V2" s="39" t="s">
        <v>31</v>
      </c>
      <c r="W2" s="39" t="s">
        <v>29</v>
      </c>
      <c r="X2" s="39" t="s">
        <v>28</v>
      </c>
      <c r="Y2" s="39" t="s">
        <v>49</v>
      </c>
      <c r="Z2" s="39" t="s">
        <v>53</v>
      </c>
      <c r="AA2" s="2"/>
    </row>
    <row r="3" spans="1:27" x14ac:dyDescent="0.2">
      <c r="A3" s="39"/>
      <c r="B3" s="39"/>
      <c r="C3" s="39" t="s">
        <v>5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 t="s">
        <v>6</v>
      </c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2"/>
    </row>
    <row r="4" spans="1:27" x14ac:dyDescent="0.2">
      <c r="A4" s="39"/>
      <c r="B4" s="39"/>
      <c r="C4" s="39" t="s">
        <v>7</v>
      </c>
      <c r="D4" s="39"/>
      <c r="E4" s="39"/>
      <c r="F4" s="39"/>
      <c r="G4" s="39"/>
      <c r="H4" s="39"/>
      <c r="I4" s="39"/>
      <c r="J4" s="39"/>
      <c r="K4" s="39"/>
      <c r="L4" s="39"/>
      <c r="M4" s="39" t="s">
        <v>24</v>
      </c>
      <c r="N4" s="39"/>
      <c r="O4" s="39"/>
      <c r="P4" s="39"/>
      <c r="Q4" s="39"/>
      <c r="R4" s="39"/>
      <c r="S4" s="39"/>
      <c r="T4" s="39"/>
      <c r="U4" s="39"/>
      <c r="V4" s="39"/>
      <c r="W4" s="39"/>
      <c r="X4" s="39"/>
      <c r="Y4" s="39"/>
      <c r="Z4" s="39"/>
      <c r="AA4" s="2"/>
    </row>
    <row r="5" spans="1:27" x14ac:dyDescent="0.2">
      <c r="A5" s="39"/>
      <c r="B5" s="39"/>
      <c r="C5" s="39" t="s">
        <v>8</v>
      </c>
      <c r="D5" s="39"/>
      <c r="E5" s="39"/>
      <c r="F5" s="39" t="s">
        <v>9</v>
      </c>
      <c r="G5" s="39"/>
      <c r="H5" s="39"/>
      <c r="I5" s="39" t="s">
        <v>10</v>
      </c>
      <c r="J5" s="39"/>
      <c r="K5" s="39" t="s">
        <v>11</v>
      </c>
      <c r="L5" s="39"/>
      <c r="M5" s="39"/>
      <c r="N5" s="39" t="s">
        <v>12</v>
      </c>
      <c r="O5" s="39" t="s">
        <v>25</v>
      </c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2"/>
    </row>
    <row r="6" spans="1:27" ht="56.25" x14ac:dyDescent="0.2">
      <c r="A6" s="39"/>
      <c r="B6" s="39"/>
      <c r="C6" s="3" t="s">
        <v>13</v>
      </c>
      <c r="D6" s="3" t="s">
        <v>14</v>
      </c>
      <c r="E6" s="3" t="s">
        <v>15</v>
      </c>
      <c r="F6" s="3" t="s">
        <v>16</v>
      </c>
      <c r="G6" s="3" t="s">
        <v>17</v>
      </c>
      <c r="H6" s="3" t="s">
        <v>18</v>
      </c>
      <c r="I6" s="3" t="s">
        <v>19</v>
      </c>
      <c r="J6" s="3" t="s">
        <v>20</v>
      </c>
      <c r="K6" s="3" t="s">
        <v>21</v>
      </c>
      <c r="L6" s="3" t="s">
        <v>22</v>
      </c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2"/>
    </row>
    <row r="7" spans="1:27" x14ac:dyDescent="0.2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K7" s="3">
        <v>11</v>
      </c>
      <c r="L7" s="3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3">
        <v>18</v>
      </c>
      <c r="S7" s="3">
        <v>19</v>
      </c>
      <c r="T7" s="3">
        <v>20</v>
      </c>
      <c r="U7" s="3">
        <v>21</v>
      </c>
      <c r="V7" s="3">
        <v>22</v>
      </c>
      <c r="W7" s="3">
        <v>23</v>
      </c>
      <c r="X7" s="3">
        <v>24</v>
      </c>
      <c r="Y7" s="3">
        <v>25</v>
      </c>
      <c r="Z7" s="3">
        <v>25</v>
      </c>
      <c r="AA7" s="2"/>
    </row>
    <row r="8" spans="1:27" ht="135.75" customHeight="1" x14ac:dyDescent="0.2">
      <c r="A8" s="4">
        <v>2</v>
      </c>
      <c r="B8" s="5">
        <v>43490</v>
      </c>
      <c r="C8" s="4" t="s">
        <v>23</v>
      </c>
      <c r="D8" s="4" t="s">
        <v>23</v>
      </c>
      <c r="E8" s="4" t="s">
        <v>23</v>
      </c>
      <c r="F8" s="4" t="s">
        <v>23</v>
      </c>
      <c r="G8" s="4" t="s">
        <v>23</v>
      </c>
      <c r="H8" s="4" t="s">
        <v>23</v>
      </c>
      <c r="I8" s="4" t="s">
        <v>23</v>
      </c>
      <c r="J8" s="4" t="s">
        <v>23</v>
      </c>
      <c r="K8" s="4" t="s">
        <v>23</v>
      </c>
      <c r="L8" s="4" t="s">
        <v>23</v>
      </c>
      <c r="M8" s="4" t="s">
        <v>23</v>
      </c>
      <c r="N8" s="4">
        <v>31807251518</v>
      </c>
      <c r="O8" s="4" t="s">
        <v>23</v>
      </c>
      <c r="P8" s="4" t="s">
        <v>27</v>
      </c>
      <c r="Q8" s="4">
        <v>0.43</v>
      </c>
      <c r="R8" s="4" t="s">
        <v>33</v>
      </c>
      <c r="S8" s="4">
        <v>1</v>
      </c>
      <c r="T8" s="6">
        <f>S8*Q8</f>
        <v>0.43</v>
      </c>
      <c r="U8" s="4" t="s">
        <v>40</v>
      </c>
      <c r="V8" s="4" t="s">
        <v>41</v>
      </c>
      <c r="W8" s="4" t="s">
        <v>44</v>
      </c>
      <c r="X8" s="4" t="s">
        <v>34</v>
      </c>
      <c r="Y8" s="4">
        <v>1</v>
      </c>
      <c r="Z8" s="4"/>
      <c r="AA8" s="41" t="s">
        <v>47</v>
      </c>
    </row>
    <row r="9" spans="1:27" ht="135.75" customHeight="1" x14ac:dyDescent="0.2">
      <c r="A9" s="4">
        <v>3</v>
      </c>
      <c r="B9" s="5">
        <v>43490</v>
      </c>
      <c r="C9" s="4" t="s">
        <v>23</v>
      </c>
      <c r="D9" s="4" t="s">
        <v>23</v>
      </c>
      <c r="E9" s="4" t="s">
        <v>23</v>
      </c>
      <c r="F9" s="4" t="s">
        <v>23</v>
      </c>
      <c r="G9" s="4" t="s">
        <v>23</v>
      </c>
      <c r="H9" s="4" t="s">
        <v>23</v>
      </c>
      <c r="I9" s="4" t="s">
        <v>23</v>
      </c>
      <c r="J9" s="4" t="s">
        <v>23</v>
      </c>
      <c r="K9" s="4" t="s">
        <v>23</v>
      </c>
      <c r="L9" s="4" t="s">
        <v>23</v>
      </c>
      <c r="M9" s="4" t="s">
        <v>23</v>
      </c>
      <c r="N9" s="4">
        <v>31807251518</v>
      </c>
      <c r="O9" s="4" t="s">
        <v>23</v>
      </c>
      <c r="P9" s="4" t="s">
        <v>27</v>
      </c>
      <c r="Q9" s="4">
        <v>0.22</v>
      </c>
      <c r="R9" s="4" t="s">
        <v>33</v>
      </c>
      <c r="S9" s="4">
        <v>5</v>
      </c>
      <c r="T9" s="6">
        <f>S9*Q9</f>
        <v>1.1000000000000001</v>
      </c>
      <c r="U9" s="4" t="s">
        <v>40</v>
      </c>
      <c r="V9" s="4" t="s">
        <v>41</v>
      </c>
      <c r="W9" s="4" t="s">
        <v>44</v>
      </c>
      <c r="X9" s="4" t="s">
        <v>42</v>
      </c>
      <c r="Y9" s="4">
        <v>1</v>
      </c>
      <c r="Z9" s="4"/>
      <c r="AA9" s="41"/>
    </row>
    <row r="10" spans="1:27" ht="92.25" customHeight="1" x14ac:dyDescent="0.2">
      <c r="A10" s="8">
        <v>3</v>
      </c>
      <c r="B10" s="9">
        <v>43491</v>
      </c>
      <c r="C10" s="8" t="s">
        <v>23</v>
      </c>
      <c r="D10" s="8" t="s">
        <v>23</v>
      </c>
      <c r="E10" s="8" t="s">
        <v>23</v>
      </c>
      <c r="F10" s="8" t="s">
        <v>23</v>
      </c>
      <c r="G10" s="8" t="s">
        <v>23</v>
      </c>
      <c r="H10" s="8" t="s">
        <v>23</v>
      </c>
      <c r="I10" s="8" t="s">
        <v>23</v>
      </c>
      <c r="J10" s="8" t="s">
        <v>23</v>
      </c>
      <c r="K10" s="8">
        <v>31907440595</v>
      </c>
      <c r="L10" s="8" t="s">
        <v>23</v>
      </c>
      <c r="M10" s="8" t="s">
        <v>23</v>
      </c>
      <c r="N10" s="8" t="s">
        <v>23</v>
      </c>
      <c r="O10" s="8" t="s">
        <v>23</v>
      </c>
      <c r="P10" s="8" t="s">
        <v>35</v>
      </c>
      <c r="Q10" s="8">
        <v>0.56999999999999995</v>
      </c>
      <c r="R10" s="8" t="s">
        <v>36</v>
      </c>
      <c r="S10" s="8">
        <v>2.5000000000000001E-2</v>
      </c>
      <c r="T10" s="10">
        <f>S10*Q10</f>
        <v>1.4249999999999999E-2</v>
      </c>
      <c r="U10" s="8" t="s">
        <v>37</v>
      </c>
      <c r="V10" s="8" t="s">
        <v>43</v>
      </c>
      <c r="W10" s="8" t="s">
        <v>45</v>
      </c>
      <c r="X10" s="8" t="s">
        <v>32</v>
      </c>
      <c r="Y10" s="8">
        <v>0.5</v>
      </c>
      <c r="Z10" s="8"/>
      <c r="AA10" s="42" t="s">
        <v>48</v>
      </c>
    </row>
    <row r="11" spans="1:27" ht="113.25" customHeight="1" x14ac:dyDescent="0.2">
      <c r="A11" s="8">
        <v>3</v>
      </c>
      <c r="B11" s="9">
        <v>43491</v>
      </c>
      <c r="C11" s="8" t="s">
        <v>23</v>
      </c>
      <c r="D11" s="8" t="s">
        <v>23</v>
      </c>
      <c r="E11" s="8" t="s">
        <v>23</v>
      </c>
      <c r="F11" s="8" t="s">
        <v>23</v>
      </c>
      <c r="G11" s="8" t="s">
        <v>23</v>
      </c>
      <c r="H11" s="8" t="s">
        <v>23</v>
      </c>
      <c r="I11" s="8" t="s">
        <v>23</v>
      </c>
      <c r="J11" s="8" t="s">
        <v>23</v>
      </c>
      <c r="K11" s="8">
        <v>31907440595</v>
      </c>
      <c r="L11" s="8" t="s">
        <v>23</v>
      </c>
      <c r="M11" s="8" t="s">
        <v>23</v>
      </c>
      <c r="N11" s="8" t="s">
        <v>23</v>
      </c>
      <c r="O11" s="8" t="s">
        <v>23</v>
      </c>
      <c r="P11" s="8" t="s">
        <v>35</v>
      </c>
      <c r="Q11" s="8">
        <v>0.56999999999999995</v>
      </c>
      <c r="R11" s="8" t="s">
        <v>36</v>
      </c>
      <c r="S11" s="8">
        <v>1.4999999999999999E-2</v>
      </c>
      <c r="T11" s="10">
        <f>S11*Q11</f>
        <v>8.5499999999999986E-3</v>
      </c>
      <c r="U11" s="8" t="s">
        <v>37</v>
      </c>
      <c r="V11" s="8" t="s">
        <v>43</v>
      </c>
      <c r="W11" s="8" t="s">
        <v>45</v>
      </c>
      <c r="X11" s="8" t="s">
        <v>46</v>
      </c>
      <c r="Y11" s="8">
        <v>0.3</v>
      </c>
      <c r="Z11" s="8"/>
      <c r="AA11" s="42"/>
    </row>
  </sheetData>
  <mergeCells count="27">
    <mergeCell ref="W2:W6"/>
    <mergeCell ref="A2:A6"/>
    <mergeCell ref="B2:B6"/>
    <mergeCell ref="C2:O2"/>
    <mergeCell ref="P2:P6"/>
    <mergeCell ref="Q2:Q6"/>
    <mergeCell ref="R2:R6"/>
    <mergeCell ref="C3:M3"/>
    <mergeCell ref="N3:O4"/>
    <mergeCell ref="C4:L4"/>
    <mergeCell ref="M4:M6"/>
    <mergeCell ref="Z2:Z6"/>
    <mergeCell ref="Y2:Y6"/>
    <mergeCell ref="A1:X1"/>
    <mergeCell ref="AA8:AA9"/>
    <mergeCell ref="AA10:AA11"/>
    <mergeCell ref="X2:X6"/>
    <mergeCell ref="C5:E5"/>
    <mergeCell ref="F5:H5"/>
    <mergeCell ref="I5:J5"/>
    <mergeCell ref="K5:L5"/>
    <mergeCell ref="N5:N6"/>
    <mergeCell ref="O5:O6"/>
    <mergeCell ref="S2:S6"/>
    <mergeCell ref="T2:T6"/>
    <mergeCell ref="U2:U6"/>
    <mergeCell ref="V2:V6"/>
  </mergeCells>
  <pageMargins left="0.25" right="0.25" top="0.75" bottom="0.75" header="0.3" footer="0.3"/>
  <pageSetup paperSize="8" scale="82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Справочники!$C$2:$C$12</xm:f>
          </x14:formula1>
          <xm:sqref>Z1:Z1048576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ОТЧЕТ</vt:lpstr>
      <vt:lpstr>Справочники</vt:lpstr>
      <vt:lpstr>Отчет по конкурентным закупкам</vt:lpstr>
      <vt:lpstr>ОТЧЕТ!Область_печати</vt:lpstr>
      <vt:lpstr>'Отчет по конкурентным закупкам'!Область_печати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Кирющенко А.Ю.</dc:creator>
  <cp:lastModifiedBy>Биксяляева</cp:lastModifiedBy>
  <cp:lastPrinted>2019-01-30T09:20:14Z</cp:lastPrinted>
  <dcterms:created xsi:type="dcterms:W3CDTF">2019-01-29T04:29:39Z</dcterms:created>
  <dcterms:modified xsi:type="dcterms:W3CDTF">2021-12-10T11:07:54Z</dcterms:modified>
</cp:coreProperties>
</file>