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2\Отчеты\Отчет ФАС\06 Июнь\"/>
    </mc:Choice>
  </mc:AlternateContent>
  <xr:revisionPtr revIDLastSave="0" documentId="13_ncr:1_{B39D9956-50FC-479C-B526-07C14EBEE214}" xr6:coauthVersionLast="45" xr6:coauthVersionMax="45" xr10:uidLastSave="{00000000-0000-0000-0000-000000000000}"/>
  <bookViews>
    <workbookView xWindow="1155" yWindow="-120" windowWidth="27765" windowHeight="16440" xr2:uid="{00000000-000D-0000-FFFF-FFFF00000000}"/>
  </bookViews>
  <sheets>
    <sheet name="ОТЧЕТ" sheetId="1" r:id="rId1"/>
    <sheet name="Справочники" sheetId="3" r:id="rId2"/>
    <sheet name="Отчет по конкурентным закупкам" sheetId="2" state="hidden" r:id="rId3"/>
  </sheets>
  <definedNames>
    <definedName name="_xlnm._FilterDatabase" localSheetId="0" hidden="1">ОТЧЕТ!$A$6:$X$98</definedName>
    <definedName name="_xlnm.Print_Area" localSheetId="0">ОТЧЕТ!$A$1:$V$6</definedName>
    <definedName name="_xlnm.Print_Area" localSheetId="2">'Отчет по конкурентным закупкам'!$A$1:$AA$11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A3" i="3" l="1"/>
  <c r="A4" i="3"/>
  <c r="A5" i="3"/>
  <c r="A10" i="3"/>
  <c r="A11" i="3"/>
  <c r="A6" i="3"/>
  <c r="A12" i="3"/>
  <c r="A7" i="3"/>
  <c r="A8" i="3"/>
  <c r="A9" i="3"/>
  <c r="A2" i="3"/>
  <c r="T11" i="2" l="1"/>
  <c r="T10" i="2"/>
  <c r="T9" i="2"/>
  <c r="T8" i="2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4" i="1" s="1"/>
  <c r="A85" i="1" s="1"/>
  <c r="A86" i="1" s="1"/>
  <c r="A87" i="1" s="1"/>
  <c r="A88" i="1" s="1"/>
  <c r="A90" i="1" s="1"/>
  <c r="A92" i="1" s="1"/>
  <c r="A93" i="1" s="1"/>
  <c r="A94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<sst xmlns="http://schemas.openxmlformats.org/spreadsheetml/2006/main" count="475" uniqueCount="285">
  <si>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</si>
  <si>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</si>
  <si>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</si>
  <si>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</si>
  <si>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</si>
  <si>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</si>
  <si>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</si>
  <si>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</si>
  <si>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</si>
  <si>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</si>
  <si>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</si>
  <si>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</si>
  <si>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</si>
  <si>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</si>
  <si>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</si>
  <si>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</si>
  <si>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</si>
  <si>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</si>
  <si>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</si>
  <si>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</si>
  <si>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</si>
  <si>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</si>
  <si>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</si>
  <si>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</si>
  <si>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</si>
  <si>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</si>
  <si>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</si>
  <si>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</si>
  <si>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</si>
  <si>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</si>
  <si>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</si>
  <si>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</si>
  <si>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</si>
  <si>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</si>
  <si>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</si>
  <si>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</si>
  <si>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</si>
  <si>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</si>
  <si>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</si>
  <si>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</si>
  <si>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</si>
  <si>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</si>
  <si>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</si>
  <si>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</si>
  <si>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</si>
  <si>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</si>
  <si>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</si>
  <si>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</si>
  <si>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</si>
  <si>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</si>
  <si>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</si>
  <si>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</si>
  <si>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НИОКР</t>
  </si>
  <si>
    <t>Виды ТРУ</t>
  </si>
  <si>
    <t xml:space="preserve">Поставка товара: </t>
  </si>
  <si>
    <t xml:space="preserve">Оказание услуг: </t>
  </si>
  <si>
    <t xml:space="preserve">Выполнение работ: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</si>
  <si>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</si>
  <si>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</si>
  <si>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</si>
  <si>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</si>
  <si>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</si>
  <si>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</si>
  <si>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</si>
  <si>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</si>
  <si>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</si>
  <si>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</si>
  <si>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</si>
  <si>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</si>
  <si>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</si>
  <si>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</si>
  <si>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</si>
  <si>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</si>
  <si>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</si>
  <si>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</si>
  <si>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</si>
  <si>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</si>
  <si>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</si>
  <si>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Бугуруслан</t>
  </si>
  <si>
    <t>Бузулук</t>
  </si>
  <si>
    <t>Гай</t>
  </si>
  <si>
    <t>Медногорск</t>
  </si>
  <si>
    <t>Орск</t>
  </si>
  <si>
    <t>Соль-Илецк</t>
  </si>
  <si>
    <t>Сорочинск</t>
  </si>
  <si>
    <t>ГМТС</t>
  </si>
  <si>
    <t>АУП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</si>
  <si>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</si>
  <si>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</si>
  <si>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</si>
  <si>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</si>
  <si>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</si>
  <si>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ОППЗ</t>
  </si>
  <si>
    <t>ГСС</t>
  </si>
  <si>
    <t>4. Приобретение оборудования</t>
  </si>
  <si>
    <t>3. Капитальный ремонт</t>
  </si>
  <si>
    <t>2. Вспомогательные материалы</t>
  </si>
  <si>
    <t>10. Услуги производственного назначения</t>
  </si>
  <si>
    <t>Условная единица</t>
  </si>
  <si>
    <t>Тонна;метрическая тонна (1000 кг)</t>
  </si>
  <si>
    <t>Килограмм</t>
  </si>
  <si>
    <t>Погонный метр</t>
  </si>
  <si>
    <t>Рулон</t>
  </si>
  <si>
    <t>Квадратный метр</t>
  </si>
  <si>
    <t>штука</t>
  </si>
  <si>
    <t>Литр; кубический дециметр</t>
  </si>
  <si>
    <t>5. Страхование</t>
  </si>
  <si>
    <t>Метр</t>
  </si>
  <si>
    <t>условная единица</t>
  </si>
  <si>
    <t>9. Техническое обслуживание и текущий ремонт</t>
  </si>
  <si>
    <t>Оказание услуг: по ремонту пластиковых окон</t>
  </si>
  <si>
    <t>Выполнение работ: по удалению деревьев из охранной зоны газораспределительных сетей</t>
  </si>
  <si>
    <t>Оказание услуг: Технический осмотр транспортного средства</t>
  </si>
  <si>
    <t>Поставка товаров: жалюзи</t>
  </si>
  <si>
    <t>Поставка товаров: Автомобилей ГАЗ</t>
  </si>
  <si>
    <t>2068,2 - Штука</t>
  </si>
  <si>
    <t>Поставка товаров: Цемент</t>
  </si>
  <si>
    <t>9,16 - Тонна;метрическая тонна (1000 кг)</t>
  </si>
  <si>
    <t>Оказание услуг: Производственный контроль</t>
  </si>
  <si>
    <t>150,99 - Условная единица</t>
  </si>
  <si>
    <t>Поставка товаров: Арматура трубопроводная</t>
  </si>
  <si>
    <t>27,31 - Штука</t>
  </si>
  <si>
    <t>Поставка товаров: Строительные материалы и принадлежностей</t>
  </si>
  <si>
    <t>1,67 - Метр, 1,44 - Квадратный метр, 1,15 - Штука, 5,85 - Погонный метр, 0,12 - Килограмм, 3,22 - Рулон</t>
  </si>
  <si>
    <t>Метр, Квадратный метр, Штука, Погонный метр, Килограмм, Рулон</t>
  </si>
  <si>
    <t>1,932 Метр, 12,78 Квадратный метр, 72,45 Штука, 9,66 Погонный метр, 0,966 Килограмм, 9,66 Рулон</t>
  </si>
  <si>
    <t>Оказание услуг: Подтверждение компетентности аккредитации испытательной лаборатории</t>
  </si>
  <si>
    <t>287,76 - Условная единица</t>
  </si>
  <si>
    <t>Поставка товаров: Система операционная для АвтоГРАФ-GSM/SL</t>
  </si>
  <si>
    <t>10 - Штука</t>
  </si>
  <si>
    <t>0,4 - Метр, 0,86 - Квадратный метр, 0,2 - Штука, 0,07 - Килограмм, 0,32 - Упаковка, 7,5 - Тонна; метрическая тонна (1000 кг)</t>
  </si>
  <si>
    <t>Метр, Квадратный метр, Штука, Килограмм, Упаковка, Тонна; метрическая тонна (1000 кг)</t>
  </si>
  <si>
    <t>153 Метр, 107,25 Квадратный метр, 628,5 Штука, 108 Килограмм, 10,5 Упаковка, 0,75 Тонна; метрическая тонна (1000 кг)</t>
  </si>
  <si>
    <t>Оказание услуг: Изготовление полиграфической продукции</t>
  </si>
  <si>
    <t>320,63 - Условная единица</t>
  </si>
  <si>
    <t>Оказание услуг: Аренда объектов газораспределения</t>
  </si>
  <si>
    <t>32019,7 - Условная единица</t>
  </si>
  <si>
    <t>Поставка товаров: Щебень</t>
  </si>
  <si>
    <t>0,35 - Тонна</t>
  </si>
  <si>
    <t>Оказание услуг: Размещение сотрудников в гостинице</t>
  </si>
  <si>
    <t>261 - Условная единица</t>
  </si>
  <si>
    <t>Выполнение работ: СМР по устройству автостоянки открытого типа</t>
  </si>
  <si>
    <t>3515,55 - Условная единица</t>
  </si>
  <si>
    <t>5927,92 - Условная единица</t>
  </si>
  <si>
    <t>7030,56 - Условная единица</t>
  </si>
  <si>
    <t>6887,44 - Условная единица</t>
  </si>
  <si>
    <t>9685,7 - Условная единица</t>
  </si>
  <si>
    <t>Выполнение работ: Капитальный ремонт зданий</t>
  </si>
  <si>
    <t>719,58 - Условная единица</t>
  </si>
  <si>
    <t>3144,91 - Условная единица</t>
  </si>
  <si>
    <t>Поставка товаров: Запасные части и комплектующие к пунктам редуцирования газа</t>
  </si>
  <si>
    <t>0,72 - Штука, 0,54 - Набор, 4,15 - Комплект</t>
  </si>
  <si>
    <t>Штука, Набор, Комплект</t>
  </si>
  <si>
    <t>1054 Штука, 1 Набор, 204 Комплект</t>
  </si>
  <si>
    <t>Поставка товаров: Бензо-,электро-,гидро-инструменты</t>
  </si>
  <si>
    <t>17,36 - Штука</t>
  </si>
  <si>
    <t>Поставка товаров: Контрольно-измерительное оборудование и комплектующие</t>
  </si>
  <si>
    <t>10,11 - Штука</t>
  </si>
  <si>
    <t>Поставка товаров: Части устройств телеметрии и комплектующие к ним</t>
  </si>
  <si>
    <t>41,42 - Штука</t>
  </si>
  <si>
    <t>Выполнение работ: СМР зданий</t>
  </si>
  <si>
    <t>21944,86 - Условная единица</t>
  </si>
  <si>
    <t>Выполнение работ: Монтаж слаботочных систем и сетей</t>
  </si>
  <si>
    <t>203,99 - Условная единица</t>
  </si>
  <si>
    <t>Поставка товаров: Опознавательные знаки, таблички</t>
  </si>
  <si>
    <t>1,45 - Штука</t>
  </si>
  <si>
    <t>Поставка товаров: Элементы питания</t>
  </si>
  <si>
    <t>0,06 - Штука</t>
  </si>
  <si>
    <t xml:space="preserve">Поставка товаров: Ограждения </t>
  </si>
  <si>
    <t>3,28 - Штука, 0 - Комплект</t>
  </si>
  <si>
    <t>Штука, Комплект</t>
  </si>
  <si>
    <t>590,619 Штука, 1393,803 Комплект</t>
  </si>
  <si>
    <t>Оказание услуг: Страхование</t>
  </si>
  <si>
    <t>1211,22 - Условная единица</t>
  </si>
  <si>
    <t>Выполнение работ: Разработка проектно-сметной документации</t>
  </si>
  <si>
    <t>1823,66 - Условная единица</t>
  </si>
  <si>
    <t>398 - Условная единица</t>
  </si>
  <si>
    <t>Поставка товаров: Медицинские принадлежности</t>
  </si>
  <si>
    <t>0,21 - Штука, 0,41 - Упаковка, 0,02 - Пара</t>
  </si>
  <si>
    <t>Штука, Упаковка, Пара</t>
  </si>
  <si>
    <t>1064,29 Штука, 12,07 Упаковка, 71 Пара</t>
  </si>
  <si>
    <t xml:space="preserve">Поставка товаров: Труба стальная </t>
  </si>
  <si>
    <t>72,95 - Тонна;метрическая тонна (1000 кг)</t>
  </si>
  <si>
    <t xml:space="preserve">Оказание услуг: Строительный контроль за ходом выполнения строительно-монтажных работ на объектах строительства, реконструкции зданий, сооружений </t>
  </si>
  <si>
    <t>2717 - Условная единица</t>
  </si>
  <si>
    <t>Поставка товаров: Продукция кабельно-проводниковая</t>
  </si>
  <si>
    <t>0,06 - Метр, 1,02 - Штука</t>
  </si>
  <si>
    <t>Метр, Штука</t>
  </si>
  <si>
    <t>1850,24 Метр, 0,42 Штука</t>
  </si>
  <si>
    <t>133,44 - Штука</t>
  </si>
  <si>
    <t>Поставка товаров: Краны шаровые стальные для газопроводов</t>
  </si>
  <si>
    <t>75,52 - Штука</t>
  </si>
  <si>
    <t>24893,03 - Условная единица</t>
  </si>
  <si>
    <t>Поставка товаров: Блоки СКЗИ тахографов, карты предприятия, карты водителей.</t>
  </si>
  <si>
    <t>16,46 - штука</t>
  </si>
  <si>
    <t>Поставка товаров: Фитинги стальные</t>
  </si>
  <si>
    <t>0,09 - штука</t>
  </si>
  <si>
    <t>Поставка товаров: Гербицид</t>
  </si>
  <si>
    <t>1,59 - Литр; кубический дециметр</t>
  </si>
  <si>
    <t>2256,72 - Условная единица</t>
  </si>
  <si>
    <t>1200,13 - Условная единица</t>
  </si>
  <si>
    <t>1358,67 - Условная единица</t>
  </si>
  <si>
    <t>6193,07 - Условная единица</t>
  </si>
  <si>
    <t>17635,7 - Условная единица</t>
  </si>
  <si>
    <t>Поставка товаров: Транспортные средства</t>
  </si>
  <si>
    <t>7999,92 - штука</t>
  </si>
  <si>
    <t>3440,26 - Условная единица</t>
  </si>
  <si>
    <t>Поставка товаров: Пункты редуцирования газа</t>
  </si>
  <si>
    <t>618,95 - штука</t>
  </si>
  <si>
    <t>Выполнение работ: Ремонт климатического оборудования</t>
  </si>
  <si>
    <t>54,2 - Условная единица</t>
  </si>
  <si>
    <t>Оказание услуг: Ремонт двери</t>
  </si>
  <si>
    <t>40,88 - Условная единица</t>
  </si>
  <si>
    <t>Поставка товаров: Оснастка печати</t>
  </si>
  <si>
    <t>0,96 - Штука</t>
  </si>
  <si>
    <t>Оказание услуг: Ремонт мебели</t>
  </si>
  <si>
    <t>14,7 - Условная единица</t>
  </si>
  <si>
    <t>Оказание услуг: Предоставление статистической информации</t>
  </si>
  <si>
    <t>0,29 - Условная единица</t>
  </si>
  <si>
    <t>Оказание услуг: Проведение санитарно-эпидемиологической экспертизы</t>
  </si>
  <si>
    <t>89,24 - Условная единица</t>
  </si>
  <si>
    <t>Поставка товаров: Светильники</t>
  </si>
  <si>
    <t>0,39 - Штука, 0,42 - Упаковка</t>
  </si>
  <si>
    <t>Штука, Упаковка</t>
  </si>
  <si>
    <t>1581,56 Штука, 6,84 Упаковка</t>
  </si>
  <si>
    <t>Оказание услуг: Ремонт автомобиля</t>
  </si>
  <si>
    <t>30,25 - Условная единица</t>
  </si>
  <si>
    <t>Поставка товаров: Поставка периодичнских печатных изданий</t>
  </si>
  <si>
    <t>0,02 - Штука</t>
  </si>
  <si>
    <t>Оказание услуг: Установление сервитута части земельного участка</t>
  </si>
  <si>
    <t>2,93 - Условная единица</t>
  </si>
  <si>
    <t>Поставка товаров: Поставка смесей газовых поверочных</t>
  </si>
  <si>
    <t>4,66 - Штука</t>
  </si>
  <si>
    <t>Выполнение работ: Ремонт контроллеров системы телемитрии</t>
  </si>
  <si>
    <t>110 - Условная единица</t>
  </si>
  <si>
    <t>Оказание услуг: Ремонт и заправка климатического оборудования</t>
  </si>
  <si>
    <t>32 - Условная единица</t>
  </si>
  <si>
    <t>Поставка товаров: Крепежные издеелия и Сантехника</t>
  </si>
  <si>
    <t>0,04 - штука, 0,36 - упаковка, 1,75 - рулон, 0,08 - метр</t>
  </si>
  <si>
    <t>штука, упаковка, рулон, метр</t>
  </si>
  <si>
    <t>997,94 штука, 50,02 упаковка, 2,46 рулон, 4,92 метр</t>
  </si>
  <si>
    <t>Оказание услуг: Выдача разрешения на землянные работы</t>
  </si>
  <si>
    <t>105,53 - условная единица</t>
  </si>
  <si>
    <t>Оказание услуг: Тех. присоединение к электрическим сетям</t>
  </si>
  <si>
    <t>0,55 - Условная единица</t>
  </si>
  <si>
    <t>Оказание услуг: Услуги по вакцинации работников</t>
  </si>
  <si>
    <t>11,46 - Условная единица</t>
  </si>
  <si>
    <t>Оказание услуг: Услуги по стирке спец.одежды</t>
  </si>
  <si>
    <t>14,4 - Условная единица</t>
  </si>
  <si>
    <t>Поставка товаров: Предосталение прав пользования системой Контур</t>
  </si>
  <si>
    <t>11 - Штука</t>
  </si>
  <si>
    <t>Оказание услуг: Испытание пожарной лестницы</t>
  </si>
  <si>
    <t>14 - Условная единица</t>
  </si>
  <si>
    <t>Оказание услуг: приобретение права использования аккаунта "СБИС++Электронная отчетность"</t>
  </si>
  <si>
    <t>12,15 - условная единица</t>
  </si>
  <si>
    <t>Оказание услуг: ремонт узлов и агрегатов</t>
  </si>
  <si>
    <t>96,47 - условная единица</t>
  </si>
  <si>
    <t>0 - условная единица, 14,09 - условная единица</t>
  </si>
  <si>
    <t>условная единица, условная единица</t>
  </si>
  <si>
    <t>1 условная единица, 1 условная единица</t>
  </si>
  <si>
    <t>90 - условная единица, 90 - условная единица</t>
  </si>
  <si>
    <t>44,67 - условная единица</t>
  </si>
  <si>
    <t>10,91 - штука</t>
  </si>
  <si>
    <t>Оказание услуг: Размещение отходов  производства    и  портебления не  относящиеся  к  твердым  коммунальным   отходам</t>
  </si>
  <si>
    <t>11,66 - условная единица</t>
  </si>
  <si>
    <t>Поставка товаров: Клей момент</t>
  </si>
  <si>
    <t>0,54 - штука</t>
  </si>
  <si>
    <t>Оказание услуг: Ремонт контроллера</t>
  </si>
  <si>
    <t>72 - условная единица</t>
  </si>
  <si>
    <t>Оказание услуг: Проведение предварительного (при трудоустройстве) профилактического приема (осмотра, консультации) врачом-психиатром работников филиала</t>
  </si>
  <si>
    <t>4 - условная единица</t>
  </si>
  <si>
    <t>Поставка товаров: Хоз. и стройматериалы для текущего ремонта</t>
  </si>
  <si>
    <t>0,13 - метр, 0,05 - штука, 0,38 - погонный метр, 0,29 - килограмм, 0,05 - упаковка</t>
  </si>
  <si>
    <t>метр, штука, погонный метр, килограмм, упаковка</t>
  </si>
  <si>
    <t>9 метр, 1369,8 штука, 8,235 погонный метр, 8,411 килограмм, 10,8 упаковка</t>
  </si>
  <si>
    <t>Оказание услуг: Ремонт кондиционеров</t>
  </si>
  <si>
    <t>24 - условная единица</t>
  </si>
  <si>
    <t>Оказание услуг: Прочистка канализации</t>
  </si>
  <si>
    <t>15,38 - условная единица</t>
  </si>
  <si>
    <t>Оказание услуг: Ремонт приборов газоанализаторов «РОДОС 05».</t>
  </si>
  <si>
    <t>12,04 - условная единица</t>
  </si>
  <si>
    <t>Поставка товаров: Мембраны для ГРПШ.</t>
  </si>
  <si>
    <t>4,5 - штука</t>
  </si>
  <si>
    <t>Поставка товаров: Вода питьевая бутилированная негазированная.</t>
  </si>
  <si>
    <t>Не раскрывается в связи с неразмещением информации в ЕИС на основании Постановления Правительства РФ от 06.03.22 №301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</si>
</sst>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9" formatCode="dd/mm/yy;@"/>
    <numFmt numFmtId="170" formatCode="_-* #,##0.00000\ _₽_-;\-* #,##0.00000\ _₽_-;_-* &quot;-&quot;??\ _₽_-;_-@_-"/>
    <numFmt numFmtId="173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164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0" fontId="10" fillId="2" borderId="3" xfId="0" applyFont="1" applyFill="1" applyBorder="1" applyAlignment="1" applyProtection="1">
      <alignment horizontal="center"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 applyProtection="1">
      <alignment vertical="center"/>
    </xf>
    <xf numFmtId="0" fontId="9" fillId="2" borderId="5" xfId="0" applyFont="1" applyFill="1" applyBorder="1" applyAlignment="1">
      <alignment vertical="center" wrapText="1"/>
    </xf>
    <xf numFmtId="167" fontId="5" fillId="5" borderId="3" xfId="9" applyNumberFormat="1" applyFont="1" applyFill="1" applyBorder="1" applyAlignment="1" applyProtection="1">
      <alignment horizontal="center" vertical="center" wrapText="1"/>
    </xf>
    <xf numFmtId="170" fontId="5" fillId="5" borderId="3" xfId="9" applyNumberFormat="1" applyFont="1" applyFill="1" applyBorder="1" applyAlignment="1" applyProtection="1">
      <alignment horizontal="center" vertical="center" wrapText="1"/>
    </xf>
    <xf numFmtId="166" fontId="9" fillId="9" borderId="3" xfId="0" applyNumberFormat="1" applyFont="1" applyFill="1" applyBorder="1" applyAlignment="1" applyProtection="1">
      <alignment horizontal="center" vertical="center" wrapText="1"/>
    </xf>
    <xf numFmtId="0" fontId="11" fillId="0" borderId="14" xfId="10" applyNumberFormat="1" applyFont="1" applyBorder="1" applyAlignment="1">
      <alignment vertical="top" wrapText="1"/>
    </xf>
    <xf numFmtId="173" fontId="11" fillId="0" borderId="14" xfId="10" applyNumberFormat="1" applyFont="1" applyBorder="1" applyAlignment="1">
      <alignment horizontal="right" vertical="top" wrapText="1"/>
    </xf>
    <xf numFmtId="2" fontId="11" fillId="0" borderId="14" xfId="10" applyNumberFormat="1" applyFont="1" applyBorder="1" applyAlignment="1">
      <alignment horizontal="right" vertical="top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top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9" fillId="8" borderId="4" xfId="0" applyNumberFormat="1" applyFont="1" applyFill="1" applyBorder="1" applyAlignment="1">
      <alignment horizontal="left" vertical="center"/>
    </xf>
    <xf numFmtId="166" fontId="9" fillId="8" borderId="11" xfId="0" applyNumberFormat="1" applyFont="1" applyFill="1" applyBorder="1" applyAlignment="1">
      <alignment horizontal="left" vertical="center"/>
    </xf>
    <xf numFmtId="16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15" xfId="0" applyNumberFormat="1" applyFont="1" applyFill="1" applyBorder="1" applyAlignment="1" applyProtection="1">
      <alignment horizontal="center" vertical="top" wrapText="1"/>
      <protection locked="0"/>
    </xf>
    <xf numFmtId="169" fontId="2" fillId="0" borderId="16" xfId="0" applyNumberFormat="1" applyFont="1" applyFill="1" applyBorder="1" applyAlignment="1" applyProtection="1">
      <alignment horizontal="center" vertical="top" wrapText="1"/>
      <protection locked="0"/>
    </xf>
    <xf numFmtId="169" fontId="2" fillId="0" borderId="13" xfId="0" applyNumberFormat="1" applyFont="1" applyFill="1" applyBorder="1" applyAlignment="1" applyProtection="1">
      <alignment horizontal="center" vertical="top" wrapText="1"/>
      <protection locked="0"/>
    </xf>
    <xf numFmtId="164" fontId="5" fillId="5" borderId="6" xfId="9" applyFont="1" applyFill="1" applyBorder="1" applyAlignment="1" applyProtection="1">
      <alignment horizontal="center" vertical="center" wrapText="1"/>
    </xf>
    <xf numFmtId="164" fontId="5" fillId="5" borderId="7" xfId="9" applyFont="1" applyFill="1" applyBorder="1" applyAlignment="1" applyProtection="1">
      <alignment horizontal="center" vertical="center" wrapText="1"/>
    </xf>
    <xf numFmtId="164" fontId="5" fillId="5" borderId="5" xfId="9" applyFont="1" applyFill="1" applyBorder="1" applyAlignment="1" applyProtection="1">
      <alignment horizontal="center" vertical="center" wrapText="1"/>
    </xf>
    <xf numFmtId="164" fontId="5" fillId="5" borderId="8" xfId="9" applyFont="1" applyFill="1" applyBorder="1" applyAlignment="1" applyProtection="1">
      <alignment horizontal="center" vertical="center" wrapText="1"/>
    </xf>
    <xf numFmtId="164" fontId="5" fillId="5" borderId="9" xfId="9" applyFont="1" applyFill="1" applyBorder="1" applyAlignment="1" applyProtection="1">
      <alignment horizontal="center" vertical="center" wrapText="1"/>
    </xf>
    <xf numFmtId="164" fontId="5" fillId="5" borderId="10" xfId="9" applyFont="1" applyFill="1" applyBorder="1" applyAlignment="1" applyProtection="1">
      <alignment horizontal="center" vertical="center" wrapText="1"/>
    </xf>
    <xf numFmtId="164" fontId="5" fillId="5" borderId="6" xfId="9" applyFont="1" applyFill="1" applyBorder="1" applyAlignment="1" applyProtection="1">
      <alignment horizontal="center" vertical="top" wrapText="1"/>
    </xf>
    <xf numFmtId="164" fontId="5" fillId="5" borderId="7" xfId="9" applyFont="1" applyFill="1" applyBorder="1" applyAlignment="1" applyProtection="1">
      <alignment horizontal="center" vertical="top" wrapText="1"/>
    </xf>
    <xf numFmtId="164" fontId="5" fillId="5" borderId="5" xfId="9" applyFont="1" applyFill="1" applyBorder="1" applyAlignment="1" applyProtection="1">
      <alignment horizontal="center" vertical="top" wrapText="1"/>
    </xf>
    <xf numFmtId="164" fontId="5" fillId="5" borderId="8" xfId="9" applyFont="1" applyFill="1" applyBorder="1" applyAlignment="1" applyProtection="1">
      <alignment horizontal="center" vertical="top" wrapText="1"/>
    </xf>
    <xf numFmtId="164" fontId="5" fillId="5" borderId="9" xfId="9" applyFont="1" applyFill="1" applyBorder="1" applyAlignment="1" applyProtection="1">
      <alignment horizontal="center" vertical="top" wrapText="1"/>
    </xf>
    <xf numFmtId="164" fontId="5" fillId="5" borderId="10" xfId="9" applyFont="1" applyFill="1" applyBorder="1" applyAlignment="1" applyProtection="1">
      <alignment horizontal="center" vertical="top" wrapText="1"/>
    </xf>
    <xf numFmtId="164" fontId="5" fillId="5" borderId="4" xfId="9" applyFont="1" applyFill="1" applyBorder="1" applyAlignment="1" applyProtection="1">
      <alignment horizontal="center" vertical="center" wrapText="1"/>
    </xf>
    <xf numFmtId="164" fontId="5" fillId="5" borderId="12" xfId="9" applyFont="1" applyFill="1" applyBorder="1" applyAlignment="1" applyProtection="1">
      <alignment horizontal="center" vertical="center" wrapText="1"/>
    </xf>
  </cellXfs>
  <cellStyles count="11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Обычный_Справочники" xfId="10" xr:uid="{F8B4F096-828D-4B64-91CD-65495551CE4F}"/>
    <cellStyle name="Финансовый" xfId="9" builtinId="3"/>
  </cellStyles>
  <dxfs count="1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B98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4" sqref="B34:B64"/>
    </sheetView>
  </sheetViews>
  <sheetFormatPr defaultRowHeight="11.25" outlineLevelRow="1" outlineLevelCol="1" x14ac:dyDescent="0.2"/>
  <cols>
    <col min="1" max="1" width="4.7109375" style="16" customWidth="1"/>
    <col min="2" max="2" width="11.140625" style="16" customWidth="1"/>
    <col min="3" max="12" width="6.28515625" style="16" customWidth="1" outlineLevel="1"/>
    <col min="13" max="13" width="7.140625" style="16" customWidth="1"/>
    <col min="14" max="15" width="6.28515625" style="16" customWidth="1"/>
    <col min="16" max="16" width="25.85546875" style="27" customWidth="1"/>
    <col min="17" max="17" width="13" style="28" customWidth="1"/>
    <col min="18" max="18" width="11" style="27" customWidth="1"/>
    <col min="19" max="19" width="10.28515625" style="28" customWidth="1"/>
    <col min="20" max="20" width="11" style="28" customWidth="1"/>
    <col min="21" max="21" width="15.28515625" style="27" customWidth="1"/>
    <col min="22" max="22" width="15.140625" style="27" customWidth="1"/>
    <col min="23" max="16384" width="9.140625" style="16"/>
  </cols>
  <sheetData>
    <row r="1" spans="1:22" s="14" customFormat="1" ht="11.25" customHeight="1" x14ac:dyDescent="0.2">
      <c r="A1" s="40" t="s">
        <v>0</v>
      </c>
      <c r="B1" s="40" t="s">
        <v>26</v>
      </c>
      <c r="C1" s="40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 t="s">
        <v>2</v>
      </c>
      <c r="Q1" s="39" t="s">
        <v>90</v>
      </c>
      <c r="R1" s="40" t="s">
        <v>89</v>
      </c>
      <c r="S1" s="41" t="s">
        <v>87</v>
      </c>
      <c r="T1" s="41" t="s">
        <v>88</v>
      </c>
      <c r="U1" s="40" t="s">
        <v>4</v>
      </c>
      <c r="V1" s="40" t="s">
        <v>31</v>
      </c>
    </row>
    <row r="2" spans="1:22" s="14" customFormat="1" ht="11.25" customHeight="1" x14ac:dyDescent="0.2">
      <c r="A2" s="40"/>
      <c r="B2" s="40"/>
      <c r="C2" s="42" t="s">
        <v>91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0" t="s">
        <v>6</v>
      </c>
      <c r="O2" s="40"/>
      <c r="P2" s="40"/>
      <c r="Q2" s="39"/>
      <c r="R2" s="40"/>
      <c r="S2" s="41"/>
      <c r="T2" s="41"/>
      <c r="U2" s="40"/>
      <c r="V2" s="40"/>
    </row>
    <row r="3" spans="1:22" s="14" customFormat="1" x14ac:dyDescent="0.2">
      <c r="A3" s="40"/>
      <c r="B3" s="40"/>
      <c r="C3" s="40" t="s">
        <v>7</v>
      </c>
      <c r="D3" s="40"/>
      <c r="E3" s="40"/>
      <c r="F3" s="40"/>
      <c r="G3" s="40"/>
      <c r="H3" s="40"/>
      <c r="I3" s="40"/>
      <c r="J3" s="40"/>
      <c r="K3" s="40"/>
      <c r="L3" s="40"/>
      <c r="M3" s="43" t="s">
        <v>24</v>
      </c>
      <c r="N3" s="40"/>
      <c r="O3" s="40"/>
      <c r="P3" s="40"/>
      <c r="Q3" s="39"/>
      <c r="R3" s="40"/>
      <c r="S3" s="41"/>
      <c r="T3" s="41"/>
      <c r="U3" s="40"/>
      <c r="V3" s="40"/>
    </row>
    <row r="4" spans="1:22" s="14" customFormat="1" ht="11.25" customHeight="1" x14ac:dyDescent="0.2">
      <c r="A4" s="40"/>
      <c r="B4" s="40"/>
      <c r="C4" s="40" t="s">
        <v>8</v>
      </c>
      <c r="D4" s="40"/>
      <c r="E4" s="40"/>
      <c r="F4" s="40" t="s">
        <v>9</v>
      </c>
      <c r="G4" s="40"/>
      <c r="H4" s="40"/>
      <c r="I4" s="40" t="s">
        <v>10</v>
      </c>
      <c r="J4" s="40"/>
      <c r="K4" s="40" t="s">
        <v>11</v>
      </c>
      <c r="L4" s="40"/>
      <c r="M4" s="43"/>
      <c r="N4" s="43" t="s">
        <v>12</v>
      </c>
      <c r="O4" s="44" t="s">
        <v>25</v>
      </c>
      <c r="P4" s="40"/>
      <c r="Q4" s="39"/>
      <c r="R4" s="40"/>
      <c r="S4" s="41"/>
      <c r="T4" s="41"/>
      <c r="U4" s="40"/>
      <c r="V4" s="40"/>
    </row>
    <row r="5" spans="1:22" s="14" customFormat="1" ht="58.5" x14ac:dyDescent="0.2">
      <c r="A5" s="40"/>
      <c r="B5" s="40"/>
      <c r="C5" s="29" t="s">
        <v>13</v>
      </c>
      <c r="D5" s="29" t="s">
        <v>14</v>
      </c>
      <c r="E5" s="29" t="s">
        <v>15</v>
      </c>
      <c r="F5" s="29" t="s">
        <v>16</v>
      </c>
      <c r="G5" s="29" t="s">
        <v>17</v>
      </c>
      <c r="H5" s="29" t="s">
        <v>18</v>
      </c>
      <c r="I5" s="29" t="s">
        <v>19</v>
      </c>
      <c r="J5" s="29" t="s">
        <v>20</v>
      </c>
      <c r="K5" s="29" t="s">
        <v>21</v>
      </c>
      <c r="L5" s="29" t="s">
        <v>22</v>
      </c>
      <c r="M5" s="43"/>
      <c r="N5" s="43"/>
      <c r="O5" s="44"/>
      <c r="P5" s="40"/>
      <c r="Q5" s="39"/>
      <c r="R5" s="40"/>
      <c r="S5" s="41"/>
      <c r="T5" s="41"/>
      <c r="U5" s="40"/>
      <c r="V5" s="40"/>
    </row>
    <row r="6" spans="1:22" s="14" customFormat="1" x14ac:dyDescent="0.2">
      <c r="A6" s="35">
        <v>1</v>
      </c>
      <c r="B6" s="35">
        <f>A6+1</f>
        <v>2</v>
      </c>
      <c r="C6" s="35">
        <f t="shared" ref="C6:P6" si="0">B6+1</f>
        <v>3</v>
      </c>
      <c r="D6" s="35">
        <f t="shared" si="0"/>
        <v>4</v>
      </c>
      <c r="E6" s="35">
        <f t="shared" si="0"/>
        <v>5</v>
      </c>
      <c r="F6" s="35">
        <f t="shared" si="0"/>
        <v>6</v>
      </c>
      <c r="G6" s="35">
        <f t="shared" si="0"/>
        <v>7</v>
      </c>
      <c r="H6" s="35">
        <f t="shared" si="0"/>
        <v>8</v>
      </c>
      <c r="I6" s="35">
        <f t="shared" si="0"/>
        <v>9</v>
      </c>
      <c r="J6" s="35">
        <f t="shared" si="0"/>
        <v>10</v>
      </c>
      <c r="K6" s="35">
        <f t="shared" si="0"/>
        <v>11</v>
      </c>
      <c r="L6" s="35">
        <f t="shared" si="0"/>
        <v>12</v>
      </c>
      <c r="M6" s="35">
        <f t="shared" si="0"/>
        <v>13</v>
      </c>
      <c r="N6" s="35">
        <f t="shared" si="0"/>
        <v>14</v>
      </c>
      <c r="O6" s="35">
        <f t="shared" si="0"/>
        <v>15</v>
      </c>
      <c r="P6" s="35">
        <f t="shared" si="0"/>
        <v>16</v>
      </c>
      <c r="Q6" s="35">
        <f t="shared" ref="Q6" si="1">P6+1</f>
        <v>17</v>
      </c>
      <c r="R6" s="35">
        <f t="shared" ref="R6" si="2">Q6+1</f>
        <v>18</v>
      </c>
      <c r="S6" s="35">
        <f t="shared" ref="S6" si="3">R6+1</f>
        <v>19</v>
      </c>
      <c r="T6" s="35">
        <f t="shared" ref="T6" si="4">S6+1</f>
        <v>20</v>
      </c>
      <c r="U6" s="35">
        <f t="shared" ref="U6" si="5">T6+1</f>
        <v>21</v>
      </c>
      <c r="V6" s="35">
        <f t="shared" ref="V6" si="6">U6+1</f>
        <v>22</v>
      </c>
    </row>
    <row r="7" spans="1:22" s="14" customFormat="1" x14ac:dyDescent="0.2">
      <c r="A7" s="49"/>
      <c r="B7" s="50" t="s">
        <v>97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1:22" ht="33.75" outlineLevel="1" x14ac:dyDescent="0.2">
      <c r="A8" s="25">
        <f>A7+1</f>
        <v>1</v>
      </c>
      <c r="B8" s="54" t="s">
        <v>284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1</v>
      </c>
      <c r="O8" s="15">
        <v>0</v>
      </c>
      <c r="P8" s="21" t="s">
        <v>118</v>
      </c>
      <c r="Q8" s="34" t="s">
        <v>119</v>
      </c>
      <c r="R8" s="23" t="s">
        <v>98</v>
      </c>
      <c r="S8" s="33">
        <v>0.77</v>
      </c>
      <c r="T8" s="22">
        <v>116.2623</v>
      </c>
      <c r="U8" s="63" t="s">
        <v>284</v>
      </c>
      <c r="V8" s="64"/>
    </row>
    <row r="9" spans="1:22" ht="33.75" outlineLevel="1" x14ac:dyDescent="0.2">
      <c r="A9" s="25">
        <f>A8+1</f>
        <v>2</v>
      </c>
      <c r="B9" s="55"/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21" t="s">
        <v>126</v>
      </c>
      <c r="Q9" s="34" t="s">
        <v>127</v>
      </c>
      <c r="R9" s="23" t="s">
        <v>98</v>
      </c>
      <c r="S9" s="33">
        <v>0.3</v>
      </c>
      <c r="T9" s="22">
        <v>86.326909999999998</v>
      </c>
      <c r="U9" s="65"/>
      <c r="V9" s="66"/>
    </row>
    <row r="10" spans="1:22" ht="33.75" outlineLevel="1" x14ac:dyDescent="0.2">
      <c r="A10" s="25">
        <f t="shared" ref="A10:A75" si="7">A9+1</f>
        <v>3</v>
      </c>
      <c r="B10" s="55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21" t="s">
        <v>133</v>
      </c>
      <c r="Q10" s="34" t="s">
        <v>134</v>
      </c>
      <c r="R10" s="23" t="s">
        <v>98</v>
      </c>
      <c r="S10" s="33">
        <v>0.39</v>
      </c>
      <c r="T10" s="22">
        <v>125.04546000000001</v>
      </c>
      <c r="U10" s="65"/>
      <c r="V10" s="66"/>
    </row>
    <row r="11" spans="1:22" ht="33.75" outlineLevel="1" x14ac:dyDescent="0.2">
      <c r="A11" s="25">
        <f t="shared" si="7"/>
        <v>4</v>
      </c>
      <c r="B11" s="55"/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</v>
      </c>
      <c r="O11" s="15">
        <v>0</v>
      </c>
      <c r="P11" s="21" t="s">
        <v>135</v>
      </c>
      <c r="Q11" s="34" t="s">
        <v>136</v>
      </c>
      <c r="R11" s="23" t="s">
        <v>98</v>
      </c>
      <c r="S11" s="33">
        <v>1</v>
      </c>
      <c r="T11" s="22">
        <v>32019.698240000002</v>
      </c>
      <c r="U11" s="65"/>
      <c r="V11" s="66"/>
    </row>
    <row r="12" spans="1:22" ht="22.5" outlineLevel="1" x14ac:dyDescent="0.2">
      <c r="A12" s="25">
        <f t="shared" si="7"/>
        <v>5</v>
      </c>
      <c r="B12" s="55"/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>
        <v>0</v>
      </c>
      <c r="P12" s="21" t="s">
        <v>139</v>
      </c>
      <c r="Q12" s="34" t="s">
        <v>140</v>
      </c>
      <c r="R12" s="23" t="s">
        <v>98</v>
      </c>
      <c r="S12" s="33">
        <v>0.73</v>
      </c>
      <c r="T12" s="22">
        <v>190.53</v>
      </c>
      <c r="U12" s="65"/>
      <c r="V12" s="66"/>
    </row>
    <row r="13" spans="1:22" ht="33.75" outlineLevel="1" x14ac:dyDescent="0.2">
      <c r="A13" s="25">
        <f t="shared" si="7"/>
        <v>6</v>
      </c>
      <c r="B13" s="55"/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</v>
      </c>
      <c r="N13" s="15">
        <v>0</v>
      </c>
      <c r="O13" s="15">
        <v>0</v>
      </c>
      <c r="P13" s="21" t="s">
        <v>174</v>
      </c>
      <c r="Q13" s="34" t="s">
        <v>175</v>
      </c>
      <c r="R13" s="23" t="s">
        <v>98</v>
      </c>
      <c r="S13" s="33">
        <v>0.73</v>
      </c>
      <c r="T13" s="22">
        <v>1331.2684899999999</v>
      </c>
      <c r="U13" s="65"/>
      <c r="V13" s="66"/>
    </row>
    <row r="14" spans="1:22" ht="33.75" outlineLevel="1" x14ac:dyDescent="0.2">
      <c r="A14" s="25">
        <f t="shared" si="7"/>
        <v>7</v>
      </c>
      <c r="B14" s="55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1</v>
      </c>
      <c r="N14" s="15">
        <v>0</v>
      </c>
      <c r="O14" s="15">
        <v>0</v>
      </c>
      <c r="P14" s="21" t="s">
        <v>174</v>
      </c>
      <c r="Q14" s="34" t="s">
        <v>176</v>
      </c>
      <c r="R14" s="23" t="s">
        <v>98</v>
      </c>
      <c r="S14" s="33">
        <v>0.87</v>
      </c>
      <c r="T14" s="22">
        <v>346.33604000000003</v>
      </c>
      <c r="U14" s="65"/>
      <c r="V14" s="66"/>
    </row>
    <row r="15" spans="1:22" ht="67.5" outlineLevel="1" x14ac:dyDescent="0.2">
      <c r="A15" s="25">
        <f t="shared" si="7"/>
        <v>8</v>
      </c>
      <c r="B15" s="55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</v>
      </c>
      <c r="N15" s="15">
        <v>0</v>
      </c>
      <c r="O15" s="15">
        <v>0</v>
      </c>
      <c r="P15" s="21" t="s">
        <v>183</v>
      </c>
      <c r="Q15" s="34" t="s">
        <v>184</v>
      </c>
      <c r="R15" s="23" t="s">
        <v>98</v>
      </c>
      <c r="S15" s="33">
        <v>0.82899999999999996</v>
      </c>
      <c r="T15" s="22">
        <v>2251.84998</v>
      </c>
      <c r="U15" s="65"/>
      <c r="V15" s="66"/>
    </row>
    <row r="16" spans="1:22" ht="33.75" outlineLevel="1" x14ac:dyDescent="0.2">
      <c r="A16" s="25">
        <f t="shared" si="7"/>
        <v>9</v>
      </c>
      <c r="B16" s="55"/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</v>
      </c>
      <c r="P16" s="21" t="s">
        <v>229</v>
      </c>
      <c r="Q16" s="34" t="s">
        <v>230</v>
      </c>
      <c r="R16" s="23" t="s">
        <v>98</v>
      </c>
      <c r="S16" s="33">
        <v>1</v>
      </c>
      <c r="T16" s="22">
        <v>2.93</v>
      </c>
      <c r="U16" s="65"/>
      <c r="V16" s="66"/>
    </row>
    <row r="17" spans="1:22" ht="33.75" outlineLevel="1" x14ac:dyDescent="0.2">
      <c r="A17" s="25">
        <f t="shared" si="7"/>
        <v>10</v>
      </c>
      <c r="B17" s="55"/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1</v>
      </c>
      <c r="P17" s="21" t="s">
        <v>241</v>
      </c>
      <c r="Q17" s="34" t="s">
        <v>242</v>
      </c>
      <c r="R17" s="23" t="s">
        <v>108</v>
      </c>
      <c r="S17" s="33">
        <v>0.09</v>
      </c>
      <c r="T17" s="22">
        <v>9.4977</v>
      </c>
      <c r="U17" s="65"/>
      <c r="V17" s="66"/>
    </row>
    <row r="18" spans="1:22" ht="33.75" outlineLevel="1" x14ac:dyDescent="0.2">
      <c r="A18" s="25">
        <f t="shared" si="7"/>
        <v>11</v>
      </c>
      <c r="B18" s="55"/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</v>
      </c>
      <c r="P18" s="21" t="s">
        <v>243</v>
      </c>
      <c r="Q18" s="34" t="s">
        <v>244</v>
      </c>
      <c r="R18" s="23" t="s">
        <v>98</v>
      </c>
      <c r="S18" s="33">
        <v>1</v>
      </c>
      <c r="T18" s="22">
        <v>0.55000000000000004</v>
      </c>
      <c r="U18" s="65"/>
      <c r="V18" s="66"/>
    </row>
    <row r="19" spans="1:22" ht="33.75" outlineLevel="1" x14ac:dyDescent="0.2">
      <c r="A19" s="25">
        <f t="shared" si="7"/>
        <v>12</v>
      </c>
      <c r="B19" s="55"/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1</v>
      </c>
      <c r="O19" s="15">
        <v>0</v>
      </c>
      <c r="P19" s="21" t="s">
        <v>245</v>
      </c>
      <c r="Q19" s="34" t="s">
        <v>246</v>
      </c>
      <c r="R19" s="23" t="s">
        <v>98</v>
      </c>
      <c r="S19" s="33">
        <v>1</v>
      </c>
      <c r="T19" s="22">
        <v>11.46</v>
      </c>
      <c r="U19" s="65"/>
      <c r="V19" s="66"/>
    </row>
    <row r="20" spans="1:22" ht="22.5" outlineLevel="1" x14ac:dyDescent="0.2">
      <c r="A20" s="25">
        <f t="shared" si="7"/>
        <v>13</v>
      </c>
      <c r="B20" s="55"/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</v>
      </c>
      <c r="O20" s="15">
        <v>0</v>
      </c>
      <c r="P20" s="21" t="s">
        <v>251</v>
      </c>
      <c r="Q20" s="34" t="s">
        <v>252</v>
      </c>
      <c r="R20" s="23" t="s">
        <v>98</v>
      </c>
      <c r="S20" s="33">
        <v>0.76</v>
      </c>
      <c r="T20" s="22">
        <v>10.64</v>
      </c>
      <c r="U20" s="65"/>
      <c r="V20" s="66"/>
    </row>
    <row r="21" spans="1:22" ht="45" outlineLevel="1" x14ac:dyDescent="0.2">
      <c r="A21" s="25">
        <f t="shared" si="7"/>
        <v>14</v>
      </c>
      <c r="B21" s="55"/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</v>
      </c>
      <c r="O21" s="15">
        <v>0</v>
      </c>
      <c r="P21" s="21" t="s">
        <v>253</v>
      </c>
      <c r="Q21" s="34" t="s">
        <v>254</v>
      </c>
      <c r="R21" s="23" t="s">
        <v>108</v>
      </c>
      <c r="S21" s="33">
        <v>0.8</v>
      </c>
      <c r="T21" s="22">
        <v>9.7200000000000006</v>
      </c>
      <c r="U21" s="65"/>
      <c r="V21" s="66"/>
    </row>
    <row r="22" spans="1:22" ht="45" outlineLevel="1" x14ac:dyDescent="0.2">
      <c r="A22" s="25">
        <f t="shared" si="7"/>
        <v>15</v>
      </c>
      <c r="B22" s="55"/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1</v>
      </c>
      <c r="O22" s="15">
        <v>0</v>
      </c>
      <c r="P22" s="21" t="s">
        <v>110</v>
      </c>
      <c r="Q22" s="34" t="s">
        <v>257</v>
      </c>
      <c r="R22" s="23" t="s">
        <v>258</v>
      </c>
      <c r="S22" s="33" t="s">
        <v>259</v>
      </c>
      <c r="T22" s="22">
        <v>14.09</v>
      </c>
      <c r="U22" s="65"/>
      <c r="V22" s="66"/>
    </row>
    <row r="23" spans="1:22" ht="45" outlineLevel="1" x14ac:dyDescent="0.2">
      <c r="A23" s="25">
        <f t="shared" si="7"/>
        <v>16</v>
      </c>
      <c r="B23" s="55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</v>
      </c>
      <c r="O23" s="15">
        <v>0</v>
      </c>
      <c r="P23" s="21" t="s">
        <v>111</v>
      </c>
      <c r="Q23" s="34" t="s">
        <v>260</v>
      </c>
      <c r="R23" s="23" t="s">
        <v>258</v>
      </c>
      <c r="S23" s="33" t="s">
        <v>259</v>
      </c>
      <c r="T23" s="22">
        <v>90</v>
      </c>
      <c r="U23" s="65"/>
      <c r="V23" s="66"/>
    </row>
    <row r="24" spans="1:22" ht="33.75" outlineLevel="1" x14ac:dyDescent="0.2">
      <c r="A24" s="25">
        <f t="shared" si="7"/>
        <v>17</v>
      </c>
      <c r="B24" s="55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1</v>
      </c>
      <c r="O24" s="15">
        <v>0</v>
      </c>
      <c r="P24" s="21" t="s">
        <v>112</v>
      </c>
      <c r="Q24" s="34" t="s">
        <v>261</v>
      </c>
      <c r="R24" s="23" t="s">
        <v>108</v>
      </c>
      <c r="S24" s="33">
        <v>0.85899999999999999</v>
      </c>
      <c r="T24" s="22">
        <v>38.349200000000003</v>
      </c>
      <c r="U24" s="65"/>
      <c r="V24" s="66"/>
    </row>
    <row r="25" spans="1:22" ht="56.25" outlineLevel="1" x14ac:dyDescent="0.2">
      <c r="A25" s="25">
        <f t="shared" si="7"/>
        <v>18</v>
      </c>
      <c r="B25" s="55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1</v>
      </c>
      <c r="O25" s="15">
        <v>0</v>
      </c>
      <c r="P25" s="21" t="s">
        <v>263</v>
      </c>
      <c r="Q25" s="34" t="s">
        <v>264</v>
      </c>
      <c r="R25" s="23" t="s">
        <v>108</v>
      </c>
      <c r="S25" s="33">
        <v>0.88</v>
      </c>
      <c r="T25" s="22">
        <v>10.26432</v>
      </c>
      <c r="U25" s="65"/>
      <c r="V25" s="66"/>
    </row>
    <row r="26" spans="1:22" ht="78.75" outlineLevel="1" x14ac:dyDescent="0.2">
      <c r="A26" s="25">
        <f t="shared" si="7"/>
        <v>19</v>
      </c>
      <c r="B26" s="55"/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1</v>
      </c>
      <c r="O26" s="15">
        <v>0</v>
      </c>
      <c r="P26" s="21" t="s">
        <v>269</v>
      </c>
      <c r="Q26" s="34" t="s">
        <v>270</v>
      </c>
      <c r="R26" s="23" t="s">
        <v>108</v>
      </c>
      <c r="S26" s="33">
        <v>0.61699999999999999</v>
      </c>
      <c r="T26" s="22">
        <v>2.4664000000000001</v>
      </c>
      <c r="U26" s="65"/>
      <c r="V26" s="66"/>
    </row>
    <row r="27" spans="1:22" ht="33.75" outlineLevel="1" x14ac:dyDescent="0.2">
      <c r="A27" s="25">
        <f t="shared" si="7"/>
        <v>20</v>
      </c>
      <c r="B27" s="55"/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1</v>
      </c>
      <c r="O27" s="15">
        <v>0</v>
      </c>
      <c r="P27" s="21" t="s">
        <v>277</v>
      </c>
      <c r="Q27" s="34" t="s">
        <v>278</v>
      </c>
      <c r="R27" s="23" t="s">
        <v>108</v>
      </c>
      <c r="S27" s="33">
        <v>0.78300000000000003</v>
      </c>
      <c r="T27" s="22">
        <v>12.045669999999999</v>
      </c>
      <c r="U27" s="65"/>
      <c r="V27" s="66"/>
    </row>
    <row r="28" spans="1:22" ht="33.75" outlineLevel="1" x14ac:dyDescent="0.2">
      <c r="A28" s="25">
        <f t="shared" si="7"/>
        <v>21</v>
      </c>
      <c r="B28" s="55"/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1" t="s">
        <v>211</v>
      </c>
      <c r="Q28" s="34" t="s">
        <v>212</v>
      </c>
      <c r="R28" s="23" t="s">
        <v>98</v>
      </c>
      <c r="S28" s="33">
        <v>0.73</v>
      </c>
      <c r="T28" s="22">
        <v>29.842400000000001</v>
      </c>
      <c r="U28" s="65"/>
      <c r="V28" s="66"/>
    </row>
    <row r="29" spans="1:22" ht="22.5" outlineLevel="1" x14ac:dyDescent="0.2">
      <c r="A29" s="25">
        <f t="shared" si="7"/>
        <v>22</v>
      </c>
      <c r="B29" s="55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</v>
      </c>
      <c r="O29" s="15">
        <v>0</v>
      </c>
      <c r="P29" s="21" t="s">
        <v>215</v>
      </c>
      <c r="Q29" s="34" t="s">
        <v>216</v>
      </c>
      <c r="R29" s="23" t="s">
        <v>98</v>
      </c>
      <c r="S29" s="33">
        <v>0.73</v>
      </c>
      <c r="T29" s="22">
        <v>10.731</v>
      </c>
      <c r="U29" s="65"/>
      <c r="V29" s="66"/>
    </row>
    <row r="30" spans="1:22" ht="33.75" outlineLevel="1" x14ac:dyDescent="0.2">
      <c r="A30" s="25">
        <f t="shared" si="7"/>
        <v>23</v>
      </c>
      <c r="B30" s="55"/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1</v>
      </c>
      <c r="P30" s="21" t="s">
        <v>217</v>
      </c>
      <c r="Q30" s="34" t="s">
        <v>218</v>
      </c>
      <c r="R30" s="23" t="s">
        <v>98</v>
      </c>
      <c r="S30" s="33">
        <v>0.76700000000000002</v>
      </c>
      <c r="T30" s="22">
        <v>0.22242999999999999</v>
      </c>
      <c r="U30" s="65"/>
      <c r="V30" s="66"/>
    </row>
    <row r="31" spans="1:22" ht="33.75" outlineLevel="1" x14ac:dyDescent="0.2">
      <c r="A31" s="25">
        <f t="shared" si="7"/>
        <v>24</v>
      </c>
      <c r="B31" s="55"/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1</v>
      </c>
      <c r="O31" s="15">
        <v>0</v>
      </c>
      <c r="P31" s="21" t="s">
        <v>219</v>
      </c>
      <c r="Q31" s="34" t="s">
        <v>220</v>
      </c>
      <c r="R31" s="23" t="s">
        <v>98</v>
      </c>
      <c r="S31" s="33">
        <v>1</v>
      </c>
      <c r="T31" s="22">
        <v>89.24</v>
      </c>
      <c r="U31" s="65"/>
      <c r="V31" s="66"/>
    </row>
    <row r="32" spans="1:22" ht="33.75" outlineLevel="1" x14ac:dyDescent="0.2">
      <c r="A32" s="25">
        <f t="shared" si="7"/>
        <v>25</v>
      </c>
      <c r="B32" s="56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5">
        <v>0</v>
      </c>
      <c r="P32" s="21" t="s">
        <v>225</v>
      </c>
      <c r="Q32" s="34" t="s">
        <v>226</v>
      </c>
      <c r="R32" s="23" t="s">
        <v>98</v>
      </c>
      <c r="S32" s="33">
        <v>1</v>
      </c>
      <c r="T32" s="22">
        <v>30.25</v>
      </c>
      <c r="U32" s="67"/>
      <c r="V32" s="68"/>
    </row>
    <row r="33" spans="1:22" s="14" customFormat="1" x14ac:dyDescent="0.2">
      <c r="A33" s="49"/>
      <c r="B33" s="50" t="s">
        <v>96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 spans="1:22" ht="45" outlineLevel="1" x14ac:dyDescent="0.2">
      <c r="A34" s="25">
        <f>A32+1</f>
        <v>26</v>
      </c>
      <c r="B34" s="54" t="s">
        <v>284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21" t="s">
        <v>116</v>
      </c>
      <c r="Q34" s="34" t="s">
        <v>117</v>
      </c>
      <c r="R34" s="23" t="s">
        <v>99</v>
      </c>
      <c r="S34" s="33">
        <v>56.716999999999999</v>
      </c>
      <c r="T34" s="22">
        <v>519.38162</v>
      </c>
      <c r="U34" s="63" t="s">
        <v>284</v>
      </c>
      <c r="V34" s="64"/>
    </row>
    <row r="35" spans="1:22" ht="22.5" outlineLevel="1" x14ac:dyDescent="0.2">
      <c r="A35" s="25">
        <f t="shared" si="7"/>
        <v>27</v>
      </c>
      <c r="B35" s="55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</v>
      </c>
      <c r="O35" s="15">
        <v>0</v>
      </c>
      <c r="P35" s="21" t="s">
        <v>120</v>
      </c>
      <c r="Q35" s="34" t="s">
        <v>121</v>
      </c>
      <c r="R35" s="23" t="s">
        <v>33</v>
      </c>
      <c r="S35" s="33">
        <v>18.516999999999999</v>
      </c>
      <c r="T35" s="22">
        <v>505.68428999999998</v>
      </c>
      <c r="U35" s="65"/>
      <c r="V35" s="66"/>
    </row>
    <row r="36" spans="1:22" ht="101.25" outlineLevel="1" x14ac:dyDescent="0.2">
      <c r="A36" s="25">
        <f t="shared" si="7"/>
        <v>28</v>
      </c>
      <c r="B36" s="55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1" t="s">
        <v>122</v>
      </c>
      <c r="Q36" s="34" t="s">
        <v>123</v>
      </c>
      <c r="R36" s="23" t="s">
        <v>124</v>
      </c>
      <c r="S36" s="33" t="s">
        <v>125</v>
      </c>
      <c r="T36" s="22">
        <v>192.36923999999999</v>
      </c>
      <c r="U36" s="65"/>
      <c r="V36" s="66"/>
    </row>
    <row r="37" spans="1:22" ht="33.75" outlineLevel="1" x14ac:dyDescent="0.2">
      <c r="A37" s="25">
        <f t="shared" si="7"/>
        <v>29</v>
      </c>
      <c r="B37" s="55"/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1</v>
      </c>
      <c r="O37" s="15">
        <v>0</v>
      </c>
      <c r="P37" s="21" t="s">
        <v>128</v>
      </c>
      <c r="Q37" s="34" t="s">
        <v>129</v>
      </c>
      <c r="R37" s="23" t="s">
        <v>33</v>
      </c>
      <c r="S37" s="33">
        <v>22.5</v>
      </c>
      <c r="T37" s="22">
        <v>225</v>
      </c>
      <c r="U37" s="65"/>
      <c r="V37" s="66"/>
    </row>
    <row r="38" spans="1:22" ht="135" outlineLevel="1" x14ac:dyDescent="0.2">
      <c r="A38" s="25">
        <f t="shared" si="7"/>
        <v>30</v>
      </c>
      <c r="B38" s="55"/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1</v>
      </c>
      <c r="O38" s="15">
        <v>0</v>
      </c>
      <c r="P38" s="21" t="s">
        <v>122</v>
      </c>
      <c r="Q38" s="34" t="s">
        <v>130</v>
      </c>
      <c r="R38" s="23" t="s">
        <v>131</v>
      </c>
      <c r="S38" s="33" t="s">
        <v>132</v>
      </c>
      <c r="T38" s="22">
        <v>298.58999999999997</v>
      </c>
      <c r="U38" s="65"/>
      <c r="V38" s="66"/>
    </row>
    <row r="39" spans="1:22" outlineLevel="1" x14ac:dyDescent="0.2">
      <c r="A39" s="25">
        <f t="shared" si="7"/>
        <v>31</v>
      </c>
      <c r="B39" s="55"/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1</v>
      </c>
      <c r="O39" s="15">
        <v>0</v>
      </c>
      <c r="P39" s="21" t="s">
        <v>137</v>
      </c>
      <c r="Q39" s="34" t="s">
        <v>138</v>
      </c>
      <c r="R39" s="23" t="s">
        <v>36</v>
      </c>
      <c r="S39" s="33">
        <v>344.54399999999998</v>
      </c>
      <c r="T39" s="22">
        <v>119.11135</v>
      </c>
      <c r="U39" s="65"/>
      <c r="V39" s="66"/>
    </row>
    <row r="40" spans="1:22" ht="45" outlineLevel="1" x14ac:dyDescent="0.2">
      <c r="A40" s="25">
        <f t="shared" si="7"/>
        <v>32</v>
      </c>
      <c r="B40" s="55"/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1</v>
      </c>
      <c r="N40" s="15">
        <v>0</v>
      </c>
      <c r="O40" s="15">
        <v>0</v>
      </c>
      <c r="P40" s="21" t="s">
        <v>150</v>
      </c>
      <c r="Q40" s="34" t="s">
        <v>151</v>
      </c>
      <c r="R40" s="23" t="s">
        <v>152</v>
      </c>
      <c r="S40" s="33" t="s">
        <v>153</v>
      </c>
      <c r="T40" s="22">
        <v>1602.38</v>
      </c>
      <c r="U40" s="65"/>
      <c r="V40" s="66"/>
    </row>
    <row r="41" spans="1:22" ht="22.5" outlineLevel="1" x14ac:dyDescent="0.2">
      <c r="A41" s="25">
        <f t="shared" si="7"/>
        <v>33</v>
      </c>
      <c r="B41" s="55"/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1</v>
      </c>
      <c r="N41" s="15">
        <v>0</v>
      </c>
      <c r="O41" s="15">
        <v>0</v>
      </c>
      <c r="P41" s="21" t="s">
        <v>154</v>
      </c>
      <c r="Q41" s="34" t="s">
        <v>155</v>
      </c>
      <c r="R41" s="23" t="s">
        <v>33</v>
      </c>
      <c r="S41" s="33">
        <v>77</v>
      </c>
      <c r="T41" s="22">
        <v>1336.3488</v>
      </c>
      <c r="U41" s="65"/>
      <c r="V41" s="66"/>
    </row>
    <row r="42" spans="1:22" ht="33.75" outlineLevel="1" x14ac:dyDescent="0.2">
      <c r="A42" s="25">
        <f t="shared" si="7"/>
        <v>34</v>
      </c>
      <c r="B42" s="55"/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1</v>
      </c>
      <c r="N42" s="15">
        <v>0</v>
      </c>
      <c r="O42" s="15">
        <v>0</v>
      </c>
      <c r="P42" s="21" t="s">
        <v>158</v>
      </c>
      <c r="Q42" s="34" t="s">
        <v>159</v>
      </c>
      <c r="R42" s="23" t="s">
        <v>33</v>
      </c>
      <c r="S42" s="33">
        <v>13</v>
      </c>
      <c r="T42" s="22">
        <v>538.46400000000006</v>
      </c>
      <c r="U42" s="65"/>
      <c r="V42" s="66"/>
    </row>
    <row r="43" spans="1:22" ht="33.75" outlineLevel="1" x14ac:dyDescent="0.2">
      <c r="A43" s="25">
        <f t="shared" si="7"/>
        <v>35</v>
      </c>
      <c r="B43" s="55"/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1</v>
      </c>
      <c r="N43" s="15">
        <v>0</v>
      </c>
      <c r="O43" s="15">
        <v>0</v>
      </c>
      <c r="P43" s="21" t="s">
        <v>164</v>
      </c>
      <c r="Q43" s="34" t="s">
        <v>165</v>
      </c>
      <c r="R43" s="23" t="s">
        <v>33</v>
      </c>
      <c r="S43" s="33">
        <v>390</v>
      </c>
      <c r="T43" s="22">
        <v>566.63994000000002</v>
      </c>
      <c r="U43" s="65"/>
      <c r="V43" s="66"/>
    </row>
    <row r="44" spans="1:22" ht="22.5" outlineLevel="1" x14ac:dyDescent="0.2">
      <c r="A44" s="25">
        <f t="shared" si="7"/>
        <v>36</v>
      </c>
      <c r="B44" s="55"/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1</v>
      </c>
      <c r="N44" s="15">
        <v>0</v>
      </c>
      <c r="O44" s="15">
        <v>0</v>
      </c>
      <c r="P44" s="21" t="s">
        <v>166</v>
      </c>
      <c r="Q44" s="34" t="s">
        <v>167</v>
      </c>
      <c r="R44" s="23" t="s">
        <v>33</v>
      </c>
      <c r="S44" s="33">
        <v>5765.54</v>
      </c>
      <c r="T44" s="22">
        <v>354.18344000000002</v>
      </c>
      <c r="U44" s="65"/>
      <c r="V44" s="66"/>
    </row>
    <row r="45" spans="1:22" ht="45" outlineLevel="1" x14ac:dyDescent="0.2">
      <c r="A45" s="25">
        <f t="shared" si="7"/>
        <v>37</v>
      </c>
      <c r="B45" s="55"/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1</v>
      </c>
      <c r="N45" s="15">
        <v>0</v>
      </c>
      <c r="O45" s="15">
        <v>0</v>
      </c>
      <c r="P45" s="21" t="s">
        <v>168</v>
      </c>
      <c r="Q45" s="34" t="s">
        <v>169</v>
      </c>
      <c r="R45" s="23" t="s">
        <v>170</v>
      </c>
      <c r="S45" s="33" t="s">
        <v>171</v>
      </c>
      <c r="T45" s="22">
        <v>1937.01361</v>
      </c>
      <c r="U45" s="65"/>
      <c r="V45" s="66"/>
    </row>
    <row r="46" spans="1:22" ht="56.25" outlineLevel="1" x14ac:dyDescent="0.2">
      <c r="A46" s="25">
        <f t="shared" si="7"/>
        <v>38</v>
      </c>
      <c r="B46" s="55"/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</v>
      </c>
      <c r="N46" s="15">
        <v>0</v>
      </c>
      <c r="O46" s="15">
        <v>0</v>
      </c>
      <c r="P46" s="21" t="s">
        <v>177</v>
      </c>
      <c r="Q46" s="34" t="s">
        <v>178</v>
      </c>
      <c r="R46" s="23" t="s">
        <v>179</v>
      </c>
      <c r="S46" s="33" t="s">
        <v>180</v>
      </c>
      <c r="T46" s="22">
        <v>224.94816</v>
      </c>
      <c r="U46" s="65"/>
      <c r="V46" s="66"/>
    </row>
    <row r="47" spans="1:22" ht="45" outlineLevel="1" x14ac:dyDescent="0.2">
      <c r="A47" s="25">
        <f t="shared" si="7"/>
        <v>39</v>
      </c>
      <c r="B47" s="55"/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1</v>
      </c>
      <c r="N47" s="15">
        <v>0</v>
      </c>
      <c r="O47" s="15">
        <v>0</v>
      </c>
      <c r="P47" s="21" t="s">
        <v>181</v>
      </c>
      <c r="Q47" s="34" t="s">
        <v>182</v>
      </c>
      <c r="R47" s="23" t="s">
        <v>99</v>
      </c>
      <c r="S47" s="33">
        <v>143.22</v>
      </c>
      <c r="T47" s="22">
        <v>10448.41193</v>
      </c>
      <c r="U47" s="65"/>
      <c r="V47" s="66"/>
    </row>
    <row r="48" spans="1:22" ht="33.75" outlineLevel="1" x14ac:dyDescent="0.2">
      <c r="A48" s="25">
        <f t="shared" si="7"/>
        <v>40</v>
      </c>
      <c r="B48" s="55"/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1</v>
      </c>
      <c r="N48" s="15">
        <v>0</v>
      </c>
      <c r="O48" s="15">
        <v>0</v>
      </c>
      <c r="P48" s="21" t="s">
        <v>185</v>
      </c>
      <c r="Q48" s="34" t="s">
        <v>186</v>
      </c>
      <c r="R48" s="23" t="s">
        <v>187</v>
      </c>
      <c r="S48" s="33" t="s">
        <v>188</v>
      </c>
      <c r="T48" s="22">
        <v>119</v>
      </c>
      <c r="U48" s="65"/>
      <c r="V48" s="66"/>
    </row>
    <row r="49" spans="1:22" ht="33.75" outlineLevel="1" x14ac:dyDescent="0.2">
      <c r="A49" s="25">
        <f t="shared" si="7"/>
        <v>41</v>
      </c>
      <c r="B49" s="55"/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1</v>
      </c>
      <c r="N49" s="15">
        <v>0</v>
      </c>
      <c r="O49" s="15">
        <v>0</v>
      </c>
      <c r="P49" s="21" t="s">
        <v>190</v>
      </c>
      <c r="Q49" s="34" t="s">
        <v>191</v>
      </c>
      <c r="R49" s="23" t="s">
        <v>33</v>
      </c>
      <c r="S49" s="33">
        <v>0.129</v>
      </c>
      <c r="T49" s="22">
        <v>9.7571899999999996</v>
      </c>
      <c r="U49" s="65"/>
      <c r="V49" s="66"/>
    </row>
    <row r="50" spans="1:22" ht="22.5" outlineLevel="1" x14ac:dyDescent="0.2">
      <c r="A50" s="25">
        <f t="shared" si="7"/>
        <v>42</v>
      </c>
      <c r="B50" s="55"/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</v>
      </c>
      <c r="N50" s="15">
        <v>0</v>
      </c>
      <c r="O50" s="15">
        <v>0</v>
      </c>
      <c r="P50" s="21" t="s">
        <v>195</v>
      </c>
      <c r="Q50" s="34" t="s">
        <v>196</v>
      </c>
      <c r="R50" s="23" t="s">
        <v>104</v>
      </c>
      <c r="S50" s="33">
        <v>57.273000000000003</v>
      </c>
      <c r="T50" s="22">
        <v>5.0490899999999996</v>
      </c>
      <c r="U50" s="65"/>
      <c r="V50" s="66"/>
    </row>
    <row r="51" spans="1:22" ht="33.75" outlineLevel="1" x14ac:dyDescent="0.2">
      <c r="A51" s="25">
        <f t="shared" si="7"/>
        <v>43</v>
      </c>
      <c r="B51" s="55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</v>
      </c>
      <c r="N51" s="15">
        <v>0</v>
      </c>
      <c r="O51" s="15">
        <v>0</v>
      </c>
      <c r="P51" s="21" t="s">
        <v>197</v>
      </c>
      <c r="Q51" s="34" t="s">
        <v>198</v>
      </c>
      <c r="R51" s="23" t="s">
        <v>105</v>
      </c>
      <c r="S51" s="33">
        <v>430</v>
      </c>
      <c r="T51" s="22">
        <v>685.76400000000001</v>
      </c>
      <c r="U51" s="65"/>
      <c r="V51" s="66"/>
    </row>
    <row r="52" spans="1:22" ht="22.5" outlineLevel="1" x14ac:dyDescent="0.2">
      <c r="A52" s="25">
        <f t="shared" si="7"/>
        <v>44</v>
      </c>
      <c r="B52" s="55"/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</v>
      </c>
      <c r="N52" s="15">
        <v>0</v>
      </c>
      <c r="O52" s="15">
        <v>0</v>
      </c>
      <c r="P52" s="21" t="s">
        <v>204</v>
      </c>
      <c r="Q52" s="34" t="s">
        <v>205</v>
      </c>
      <c r="R52" s="23" t="s">
        <v>104</v>
      </c>
      <c r="S52" s="33">
        <v>4</v>
      </c>
      <c r="T52" s="22">
        <v>31999.68</v>
      </c>
      <c r="U52" s="65"/>
      <c r="V52" s="66"/>
    </row>
    <row r="53" spans="1:22" ht="33.75" outlineLevel="1" x14ac:dyDescent="0.2">
      <c r="A53" s="25">
        <f t="shared" si="7"/>
        <v>45</v>
      </c>
      <c r="B53" s="55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</v>
      </c>
      <c r="O53" s="15">
        <v>0</v>
      </c>
      <c r="P53" s="21" t="s">
        <v>227</v>
      </c>
      <c r="Q53" s="34" t="s">
        <v>228</v>
      </c>
      <c r="R53" s="23" t="s">
        <v>33</v>
      </c>
      <c r="S53" s="33">
        <v>300</v>
      </c>
      <c r="T53" s="22">
        <v>6.57</v>
      </c>
      <c r="U53" s="65"/>
      <c r="V53" s="66"/>
    </row>
    <row r="54" spans="1:22" ht="22.5" outlineLevel="1" x14ac:dyDescent="0.2">
      <c r="A54" s="25">
        <f t="shared" si="7"/>
        <v>46</v>
      </c>
      <c r="B54" s="55"/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</v>
      </c>
      <c r="O54" s="15">
        <v>0</v>
      </c>
      <c r="P54" s="21" t="s">
        <v>231</v>
      </c>
      <c r="Q54" s="34" t="s">
        <v>232</v>
      </c>
      <c r="R54" s="23" t="s">
        <v>33</v>
      </c>
      <c r="S54" s="33">
        <v>14</v>
      </c>
      <c r="T54" s="22">
        <v>65.28</v>
      </c>
      <c r="U54" s="65"/>
      <c r="V54" s="66"/>
    </row>
    <row r="55" spans="1:22" ht="56.25" outlineLevel="1" x14ac:dyDescent="0.2">
      <c r="A55" s="25">
        <f t="shared" si="7"/>
        <v>47</v>
      </c>
      <c r="B55" s="55"/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</v>
      </c>
      <c r="O55" s="15">
        <v>0</v>
      </c>
      <c r="P55" s="21" t="s">
        <v>237</v>
      </c>
      <c r="Q55" s="34" t="s">
        <v>238</v>
      </c>
      <c r="R55" s="23" t="s">
        <v>239</v>
      </c>
      <c r="S55" s="33" t="s">
        <v>240</v>
      </c>
      <c r="T55" s="22">
        <v>59.785380000000004</v>
      </c>
      <c r="U55" s="65"/>
      <c r="V55" s="66"/>
    </row>
    <row r="56" spans="1:22" ht="22.5" outlineLevel="1" x14ac:dyDescent="0.2">
      <c r="A56" s="25">
        <f t="shared" si="7"/>
        <v>48</v>
      </c>
      <c r="B56" s="55"/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5">
        <v>0</v>
      </c>
      <c r="P56" s="21" t="s">
        <v>247</v>
      </c>
      <c r="Q56" s="34" t="s">
        <v>248</v>
      </c>
      <c r="R56" s="23" t="s">
        <v>98</v>
      </c>
      <c r="S56" s="33">
        <v>0.7</v>
      </c>
      <c r="T56" s="22">
        <v>10.08</v>
      </c>
      <c r="U56" s="65"/>
      <c r="V56" s="66"/>
    </row>
    <row r="57" spans="1:22" ht="33.75" outlineLevel="1" x14ac:dyDescent="0.2">
      <c r="A57" s="25">
        <f t="shared" si="7"/>
        <v>49</v>
      </c>
      <c r="B57" s="55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0</v>
      </c>
      <c r="P57" s="21" t="s">
        <v>249</v>
      </c>
      <c r="Q57" s="34" t="s">
        <v>250</v>
      </c>
      <c r="R57" s="23" t="s">
        <v>33</v>
      </c>
      <c r="S57" s="33">
        <v>0.7</v>
      </c>
      <c r="T57" s="22">
        <v>7.7</v>
      </c>
      <c r="U57" s="65"/>
      <c r="V57" s="66"/>
    </row>
    <row r="58" spans="1:22" outlineLevel="1" x14ac:dyDescent="0.2">
      <c r="A58" s="25">
        <f t="shared" si="7"/>
        <v>50</v>
      </c>
      <c r="B58" s="55"/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1</v>
      </c>
      <c r="O58" s="15">
        <v>0</v>
      </c>
      <c r="P58" s="21" t="s">
        <v>113</v>
      </c>
      <c r="Q58" s="34" t="s">
        <v>262</v>
      </c>
      <c r="R58" s="23" t="s">
        <v>104</v>
      </c>
      <c r="S58" s="33">
        <v>1.7689999999999999</v>
      </c>
      <c r="T58" s="22">
        <v>19.290949999999999</v>
      </c>
      <c r="U58" s="65"/>
      <c r="V58" s="66"/>
    </row>
    <row r="59" spans="1:22" outlineLevel="1" x14ac:dyDescent="0.2">
      <c r="A59" s="25">
        <f t="shared" si="7"/>
        <v>51</v>
      </c>
      <c r="B59" s="55"/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1</v>
      </c>
      <c r="O59" s="15">
        <v>0</v>
      </c>
      <c r="P59" s="21" t="s">
        <v>265</v>
      </c>
      <c r="Q59" s="34" t="s">
        <v>266</v>
      </c>
      <c r="R59" s="23" t="s">
        <v>104</v>
      </c>
      <c r="S59" s="33">
        <v>39</v>
      </c>
      <c r="T59" s="22">
        <v>21.06</v>
      </c>
      <c r="U59" s="65"/>
      <c r="V59" s="66"/>
    </row>
    <row r="60" spans="1:22" ht="90" outlineLevel="1" x14ac:dyDescent="0.2">
      <c r="A60" s="25">
        <f t="shared" si="7"/>
        <v>52</v>
      </c>
      <c r="B60" s="55"/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1</v>
      </c>
      <c r="O60" s="15">
        <v>0</v>
      </c>
      <c r="P60" s="21" t="s">
        <v>271</v>
      </c>
      <c r="Q60" s="34" t="s">
        <v>272</v>
      </c>
      <c r="R60" s="23" t="s">
        <v>273</v>
      </c>
      <c r="S60" s="33" t="s">
        <v>274</v>
      </c>
      <c r="T60" s="22">
        <v>76.417789999999997</v>
      </c>
      <c r="U60" s="65"/>
      <c r="V60" s="66"/>
    </row>
    <row r="61" spans="1:22" ht="22.5" outlineLevel="1" x14ac:dyDescent="0.2">
      <c r="A61" s="25">
        <f t="shared" si="7"/>
        <v>53</v>
      </c>
      <c r="B61" s="55"/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1</v>
      </c>
      <c r="O61" s="15">
        <v>0</v>
      </c>
      <c r="P61" s="21" t="s">
        <v>281</v>
      </c>
      <c r="Q61" s="34" t="s">
        <v>282</v>
      </c>
      <c r="R61" s="23" t="s">
        <v>104</v>
      </c>
      <c r="S61" s="33">
        <v>3</v>
      </c>
      <c r="T61" s="22">
        <v>13.5</v>
      </c>
      <c r="U61" s="65"/>
      <c r="V61" s="66"/>
    </row>
    <row r="62" spans="1:22" ht="33.75" outlineLevel="1" x14ac:dyDescent="0.2">
      <c r="A62" s="25">
        <f t="shared" si="7"/>
        <v>54</v>
      </c>
      <c r="B62" s="55"/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1</v>
      </c>
      <c r="O62" s="15">
        <v>0</v>
      </c>
      <c r="P62" s="21" t="s">
        <v>283</v>
      </c>
      <c r="Q62" s="34" t="s">
        <v>196</v>
      </c>
      <c r="R62" s="23" t="s">
        <v>104</v>
      </c>
      <c r="S62" s="33">
        <v>26.75</v>
      </c>
      <c r="T62" s="22">
        <v>2.4775</v>
      </c>
      <c r="U62" s="65"/>
      <c r="V62" s="66"/>
    </row>
    <row r="63" spans="1:22" ht="22.5" outlineLevel="1" x14ac:dyDescent="0.2">
      <c r="A63" s="25">
        <f t="shared" si="7"/>
        <v>55</v>
      </c>
      <c r="B63" s="55"/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1</v>
      </c>
      <c r="O63" s="15">
        <v>0</v>
      </c>
      <c r="P63" s="21" t="s">
        <v>213</v>
      </c>
      <c r="Q63" s="34" t="s">
        <v>214</v>
      </c>
      <c r="R63" s="23" t="s">
        <v>33</v>
      </c>
      <c r="S63" s="33">
        <v>54.02</v>
      </c>
      <c r="T63" s="22">
        <v>52.027099999999997</v>
      </c>
      <c r="U63" s="65"/>
      <c r="V63" s="66"/>
    </row>
    <row r="64" spans="1:22" ht="33.75" outlineLevel="1" x14ac:dyDescent="0.2">
      <c r="A64" s="25">
        <f t="shared" si="7"/>
        <v>56</v>
      </c>
      <c r="B64" s="56"/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1</v>
      </c>
      <c r="N64" s="15">
        <v>0</v>
      </c>
      <c r="O64" s="15">
        <v>0</v>
      </c>
      <c r="P64" s="21" t="s">
        <v>221</v>
      </c>
      <c r="Q64" s="34" t="s">
        <v>222</v>
      </c>
      <c r="R64" s="23" t="s">
        <v>223</v>
      </c>
      <c r="S64" s="33" t="s">
        <v>224</v>
      </c>
      <c r="T64" s="22">
        <v>627.25080000000003</v>
      </c>
      <c r="U64" s="67"/>
      <c r="V64" s="68"/>
    </row>
    <row r="65" spans="1:22" s="14" customFormat="1" x14ac:dyDescent="0.2">
      <c r="A65" s="49"/>
      <c r="B65" s="50" t="s">
        <v>95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</row>
    <row r="66" spans="1:22" ht="33.75" outlineLevel="1" x14ac:dyDescent="0.2">
      <c r="A66" s="25">
        <f>A64+1</f>
        <v>57</v>
      </c>
      <c r="B66" s="54" t="s">
        <v>284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1</v>
      </c>
      <c r="N66" s="15">
        <v>0</v>
      </c>
      <c r="O66" s="15">
        <v>0</v>
      </c>
      <c r="P66" s="21" t="s">
        <v>141</v>
      </c>
      <c r="Q66" s="34" t="s">
        <v>142</v>
      </c>
      <c r="R66" s="23" t="s">
        <v>98</v>
      </c>
      <c r="S66" s="33">
        <v>0.83</v>
      </c>
      <c r="T66" s="22">
        <v>2917.9089300000001</v>
      </c>
      <c r="U66" s="63" t="s">
        <v>284</v>
      </c>
      <c r="V66" s="64"/>
    </row>
    <row r="67" spans="1:22" ht="33.75" outlineLevel="1" x14ac:dyDescent="0.2">
      <c r="A67" s="25">
        <f t="shared" si="7"/>
        <v>58</v>
      </c>
      <c r="B67" s="55"/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1</v>
      </c>
      <c r="N67" s="15">
        <v>0</v>
      </c>
      <c r="O67" s="15">
        <v>0</v>
      </c>
      <c r="P67" s="21" t="s">
        <v>141</v>
      </c>
      <c r="Q67" s="34" t="s">
        <v>143</v>
      </c>
      <c r="R67" s="23" t="s">
        <v>98</v>
      </c>
      <c r="S67" s="33">
        <v>0.75</v>
      </c>
      <c r="T67" s="22">
        <v>4445.9387999999999</v>
      </c>
      <c r="U67" s="65"/>
      <c r="V67" s="66"/>
    </row>
    <row r="68" spans="1:22" ht="33.75" outlineLevel="1" x14ac:dyDescent="0.2">
      <c r="A68" s="25">
        <f t="shared" si="7"/>
        <v>59</v>
      </c>
      <c r="B68" s="55"/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1</v>
      </c>
      <c r="N68" s="15">
        <v>0</v>
      </c>
      <c r="O68" s="15">
        <v>0</v>
      </c>
      <c r="P68" s="21" t="s">
        <v>141</v>
      </c>
      <c r="Q68" s="34" t="s">
        <v>144</v>
      </c>
      <c r="R68" s="23" t="s">
        <v>98</v>
      </c>
      <c r="S68" s="33">
        <v>0.7</v>
      </c>
      <c r="T68" s="22">
        <v>4921.3911600000001</v>
      </c>
      <c r="U68" s="65"/>
      <c r="V68" s="66"/>
    </row>
    <row r="69" spans="1:22" ht="33.75" outlineLevel="1" x14ac:dyDescent="0.2">
      <c r="A69" s="25">
        <f t="shared" si="7"/>
        <v>60</v>
      </c>
      <c r="B69" s="55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1</v>
      </c>
      <c r="N69" s="15">
        <v>0</v>
      </c>
      <c r="O69" s="15">
        <v>0</v>
      </c>
      <c r="P69" s="21" t="s">
        <v>141</v>
      </c>
      <c r="Q69" s="34" t="s">
        <v>145</v>
      </c>
      <c r="R69" s="23" t="s">
        <v>98</v>
      </c>
      <c r="S69" s="33">
        <v>0.78</v>
      </c>
      <c r="T69" s="22">
        <v>5372.2035599999999</v>
      </c>
      <c r="U69" s="65"/>
      <c r="V69" s="66"/>
    </row>
    <row r="70" spans="1:22" ht="33.75" outlineLevel="1" x14ac:dyDescent="0.2">
      <c r="A70" s="25">
        <f t="shared" si="7"/>
        <v>61</v>
      </c>
      <c r="B70" s="55"/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1</v>
      </c>
      <c r="N70" s="15">
        <v>0</v>
      </c>
      <c r="O70" s="15">
        <v>0</v>
      </c>
      <c r="P70" s="21" t="s">
        <v>141</v>
      </c>
      <c r="Q70" s="34" t="s">
        <v>146</v>
      </c>
      <c r="R70" s="23" t="s">
        <v>98</v>
      </c>
      <c r="S70" s="33">
        <v>1</v>
      </c>
      <c r="T70" s="22">
        <v>9685.7021999999997</v>
      </c>
      <c r="U70" s="65"/>
      <c r="V70" s="66"/>
    </row>
    <row r="71" spans="1:22" ht="33.75" outlineLevel="1" x14ac:dyDescent="0.2">
      <c r="A71" s="25">
        <f t="shared" si="7"/>
        <v>62</v>
      </c>
      <c r="B71" s="55"/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1</v>
      </c>
      <c r="N71" s="15">
        <v>0</v>
      </c>
      <c r="O71" s="15">
        <v>0</v>
      </c>
      <c r="P71" s="21" t="s">
        <v>147</v>
      </c>
      <c r="Q71" s="34" t="s">
        <v>148</v>
      </c>
      <c r="R71" s="23" t="s">
        <v>98</v>
      </c>
      <c r="S71" s="33">
        <v>0.83</v>
      </c>
      <c r="T71" s="22">
        <v>597.25338999999997</v>
      </c>
      <c r="U71" s="65"/>
      <c r="V71" s="66"/>
    </row>
    <row r="72" spans="1:22" ht="33.75" outlineLevel="1" x14ac:dyDescent="0.2">
      <c r="A72" s="25">
        <f t="shared" si="7"/>
        <v>63</v>
      </c>
      <c r="B72" s="55"/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1</v>
      </c>
      <c r="N72" s="15">
        <v>0</v>
      </c>
      <c r="O72" s="15">
        <v>0</v>
      </c>
      <c r="P72" s="21" t="s">
        <v>147</v>
      </c>
      <c r="Q72" s="34" t="s">
        <v>149</v>
      </c>
      <c r="R72" s="23" t="s">
        <v>98</v>
      </c>
      <c r="S72" s="33">
        <v>0.87</v>
      </c>
      <c r="T72" s="22">
        <v>2736.69929</v>
      </c>
      <c r="U72" s="65"/>
      <c r="V72" s="66"/>
    </row>
    <row r="73" spans="1:22" ht="33.75" outlineLevel="1" x14ac:dyDescent="0.2">
      <c r="A73" s="25">
        <f t="shared" si="7"/>
        <v>64</v>
      </c>
      <c r="B73" s="55"/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1</v>
      </c>
      <c r="N73" s="15">
        <v>0</v>
      </c>
      <c r="O73" s="15">
        <v>0</v>
      </c>
      <c r="P73" s="21" t="s">
        <v>160</v>
      </c>
      <c r="Q73" s="34" t="s">
        <v>161</v>
      </c>
      <c r="R73" s="23" t="s">
        <v>98</v>
      </c>
      <c r="S73" s="33">
        <v>0.76</v>
      </c>
      <c r="T73" s="22">
        <v>16678.090209999998</v>
      </c>
      <c r="U73" s="65"/>
      <c r="V73" s="66"/>
    </row>
    <row r="74" spans="1:22" ht="33.75" outlineLevel="1" x14ac:dyDescent="0.2">
      <c r="A74" s="25">
        <f t="shared" si="7"/>
        <v>65</v>
      </c>
      <c r="B74" s="55"/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1</v>
      </c>
      <c r="N74" s="15">
        <v>0</v>
      </c>
      <c r="O74" s="15">
        <v>0</v>
      </c>
      <c r="P74" s="21" t="s">
        <v>162</v>
      </c>
      <c r="Q74" s="34" t="s">
        <v>163</v>
      </c>
      <c r="R74" s="23" t="s">
        <v>98</v>
      </c>
      <c r="S74" s="33">
        <v>1</v>
      </c>
      <c r="T74" s="22">
        <v>203.99039999999999</v>
      </c>
      <c r="U74" s="65"/>
      <c r="V74" s="66"/>
    </row>
    <row r="75" spans="1:22" ht="33.75" outlineLevel="1" x14ac:dyDescent="0.2">
      <c r="A75" s="25">
        <f t="shared" si="7"/>
        <v>66</v>
      </c>
      <c r="B75" s="55"/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1</v>
      </c>
      <c r="N75" s="15">
        <v>0</v>
      </c>
      <c r="O75" s="15">
        <v>0</v>
      </c>
      <c r="P75" s="21" t="s">
        <v>160</v>
      </c>
      <c r="Q75" s="34" t="s">
        <v>192</v>
      </c>
      <c r="R75" s="23" t="s">
        <v>98</v>
      </c>
      <c r="S75" s="33">
        <v>1</v>
      </c>
      <c r="T75" s="22">
        <v>24893.0268</v>
      </c>
      <c r="U75" s="65"/>
      <c r="V75" s="66"/>
    </row>
    <row r="76" spans="1:22" ht="33.75" outlineLevel="1" x14ac:dyDescent="0.2">
      <c r="A76" s="25">
        <f t="shared" ref="A76:A98" si="8">A75+1</f>
        <v>67</v>
      </c>
      <c r="B76" s="55"/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1</v>
      </c>
      <c r="N76" s="15">
        <v>0</v>
      </c>
      <c r="O76" s="15">
        <v>0</v>
      </c>
      <c r="P76" s="21" t="s">
        <v>147</v>
      </c>
      <c r="Q76" s="34" t="s">
        <v>199</v>
      </c>
      <c r="R76" s="23" t="s">
        <v>98</v>
      </c>
      <c r="S76" s="33">
        <v>1</v>
      </c>
      <c r="T76" s="22">
        <v>2256.7212</v>
      </c>
      <c r="U76" s="65"/>
      <c r="V76" s="66"/>
    </row>
    <row r="77" spans="1:22" ht="33.75" outlineLevel="1" x14ac:dyDescent="0.2">
      <c r="A77" s="25">
        <f t="shared" si="8"/>
        <v>68</v>
      </c>
      <c r="B77" s="55"/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1</v>
      </c>
      <c r="N77" s="15">
        <v>0</v>
      </c>
      <c r="O77" s="15">
        <v>0</v>
      </c>
      <c r="P77" s="21" t="s">
        <v>147</v>
      </c>
      <c r="Q77" s="34" t="s">
        <v>200</v>
      </c>
      <c r="R77" s="23" t="s">
        <v>98</v>
      </c>
      <c r="S77" s="33">
        <v>0.5</v>
      </c>
      <c r="T77" s="22">
        <v>600.06539999999995</v>
      </c>
      <c r="U77" s="65"/>
      <c r="V77" s="66"/>
    </row>
    <row r="78" spans="1:22" ht="33.75" outlineLevel="1" x14ac:dyDescent="0.2">
      <c r="A78" s="25">
        <f t="shared" si="8"/>
        <v>69</v>
      </c>
      <c r="B78" s="55"/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1</v>
      </c>
      <c r="N78" s="15">
        <v>0</v>
      </c>
      <c r="O78" s="15">
        <v>0</v>
      </c>
      <c r="P78" s="21" t="s">
        <v>147</v>
      </c>
      <c r="Q78" s="34" t="s">
        <v>201</v>
      </c>
      <c r="R78" s="23" t="s">
        <v>98</v>
      </c>
      <c r="S78" s="33">
        <v>1</v>
      </c>
      <c r="T78" s="22">
        <v>1358.6723999999999</v>
      </c>
      <c r="U78" s="65"/>
      <c r="V78" s="66"/>
    </row>
    <row r="79" spans="1:22" ht="33.75" outlineLevel="1" x14ac:dyDescent="0.2">
      <c r="A79" s="25">
        <f t="shared" si="8"/>
        <v>70</v>
      </c>
      <c r="B79" s="55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1</v>
      </c>
      <c r="N79" s="15">
        <v>0</v>
      </c>
      <c r="O79" s="15">
        <v>0</v>
      </c>
      <c r="P79" s="21" t="s">
        <v>162</v>
      </c>
      <c r="Q79" s="34" t="s">
        <v>202</v>
      </c>
      <c r="R79" s="23" t="s">
        <v>98</v>
      </c>
      <c r="S79" s="33">
        <v>0.85</v>
      </c>
      <c r="T79" s="22">
        <v>5264.1118800000004</v>
      </c>
      <c r="U79" s="65"/>
      <c r="V79" s="66"/>
    </row>
    <row r="80" spans="1:22" ht="33.75" outlineLevel="1" x14ac:dyDescent="0.2">
      <c r="A80" s="25">
        <f t="shared" si="8"/>
        <v>71</v>
      </c>
      <c r="B80" s="55"/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1</v>
      </c>
      <c r="N80" s="15">
        <v>0</v>
      </c>
      <c r="O80" s="15">
        <v>0</v>
      </c>
      <c r="P80" s="21" t="s">
        <v>160</v>
      </c>
      <c r="Q80" s="34" t="s">
        <v>203</v>
      </c>
      <c r="R80" s="23" t="s">
        <v>98</v>
      </c>
      <c r="S80" s="33">
        <v>0.76</v>
      </c>
      <c r="T80" s="22">
        <v>13403.1299</v>
      </c>
      <c r="U80" s="65"/>
      <c r="V80" s="66"/>
    </row>
    <row r="81" spans="1:22" ht="33.75" outlineLevel="1" x14ac:dyDescent="0.2">
      <c r="A81" s="25">
        <f t="shared" si="8"/>
        <v>72</v>
      </c>
      <c r="B81" s="55"/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1</v>
      </c>
      <c r="N81" s="15">
        <v>0</v>
      </c>
      <c r="O81" s="15">
        <v>0</v>
      </c>
      <c r="P81" s="21" t="s">
        <v>147</v>
      </c>
      <c r="Q81" s="34" t="s">
        <v>206</v>
      </c>
      <c r="R81" s="23" t="s">
        <v>98</v>
      </c>
      <c r="S81" s="33">
        <v>0.67</v>
      </c>
      <c r="T81" s="22">
        <v>2304.9755399999999</v>
      </c>
      <c r="U81" s="65"/>
      <c r="V81" s="66"/>
    </row>
    <row r="82" spans="1:22" ht="33.75" outlineLevel="1" x14ac:dyDescent="0.2">
      <c r="A82" s="25">
        <f t="shared" si="8"/>
        <v>73</v>
      </c>
      <c r="B82" s="56"/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1</v>
      </c>
      <c r="N82" s="15">
        <v>0</v>
      </c>
      <c r="O82" s="15">
        <v>0</v>
      </c>
      <c r="P82" s="21" t="s">
        <v>147</v>
      </c>
      <c r="Q82" s="34" t="s">
        <v>201</v>
      </c>
      <c r="R82" s="23" t="s">
        <v>98</v>
      </c>
      <c r="S82" s="33">
        <v>1</v>
      </c>
      <c r="T82" s="22">
        <v>1358.67</v>
      </c>
      <c r="U82" s="67"/>
      <c r="V82" s="68"/>
    </row>
    <row r="83" spans="1:22" s="14" customFormat="1" x14ac:dyDescent="0.2">
      <c r="A83" s="49"/>
      <c r="B83" s="50" t="s">
        <v>94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</row>
    <row r="84" spans="1:22" ht="22.5" outlineLevel="1" x14ac:dyDescent="0.2">
      <c r="A84" s="25">
        <f>A82+1</f>
        <v>74</v>
      </c>
      <c r="B84" s="51" t="s">
        <v>284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1" t="s">
        <v>114</v>
      </c>
      <c r="Q84" s="34" t="s">
        <v>115</v>
      </c>
      <c r="R84" s="23" t="s">
        <v>33</v>
      </c>
      <c r="S84" s="33">
        <v>2</v>
      </c>
      <c r="T84" s="22">
        <v>4136.3999999999996</v>
      </c>
      <c r="U84" s="57" t="s">
        <v>284</v>
      </c>
      <c r="V84" s="58"/>
    </row>
    <row r="85" spans="1:22" ht="33.75" outlineLevel="1" x14ac:dyDescent="0.2">
      <c r="A85" s="25">
        <f t="shared" si="8"/>
        <v>75</v>
      </c>
      <c r="B85" s="52"/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1</v>
      </c>
      <c r="N85" s="15">
        <v>0</v>
      </c>
      <c r="O85" s="15">
        <v>0</v>
      </c>
      <c r="P85" s="21" t="s">
        <v>156</v>
      </c>
      <c r="Q85" s="34" t="s">
        <v>157</v>
      </c>
      <c r="R85" s="23" t="s">
        <v>33</v>
      </c>
      <c r="S85" s="33">
        <v>222.85599999999999</v>
      </c>
      <c r="T85" s="22">
        <v>2254.1313599999999</v>
      </c>
      <c r="U85" s="59"/>
      <c r="V85" s="60"/>
    </row>
    <row r="86" spans="1:22" ht="22.5" outlineLevel="1" x14ac:dyDescent="0.2">
      <c r="A86" s="25">
        <f t="shared" si="8"/>
        <v>76</v>
      </c>
      <c r="B86" s="52"/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1</v>
      </c>
      <c r="N86" s="15">
        <v>0</v>
      </c>
      <c r="O86" s="15">
        <v>0</v>
      </c>
      <c r="P86" s="21" t="s">
        <v>154</v>
      </c>
      <c r="Q86" s="34" t="s">
        <v>189</v>
      </c>
      <c r="R86" s="23" t="s">
        <v>33</v>
      </c>
      <c r="S86" s="33">
        <v>1</v>
      </c>
      <c r="T86" s="22">
        <v>133.44</v>
      </c>
      <c r="U86" s="59"/>
      <c r="V86" s="60"/>
    </row>
    <row r="87" spans="1:22" ht="33.75" outlineLevel="1" x14ac:dyDescent="0.2">
      <c r="A87" s="25">
        <f t="shared" si="8"/>
        <v>77</v>
      </c>
      <c r="B87" s="52"/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1</v>
      </c>
      <c r="N87" s="15">
        <v>0</v>
      </c>
      <c r="O87" s="15">
        <v>0</v>
      </c>
      <c r="P87" s="21" t="s">
        <v>193</v>
      </c>
      <c r="Q87" s="34" t="s">
        <v>194</v>
      </c>
      <c r="R87" s="23" t="s">
        <v>104</v>
      </c>
      <c r="S87" s="33">
        <v>70.55</v>
      </c>
      <c r="T87" s="22">
        <v>1161.3056999999999</v>
      </c>
      <c r="U87" s="59"/>
      <c r="V87" s="60"/>
    </row>
    <row r="88" spans="1:22" ht="22.5" outlineLevel="1" x14ac:dyDescent="0.2">
      <c r="A88" s="25">
        <f t="shared" si="8"/>
        <v>78</v>
      </c>
      <c r="B88" s="53"/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1</v>
      </c>
      <c r="N88" s="15">
        <v>0</v>
      </c>
      <c r="O88" s="15">
        <v>0</v>
      </c>
      <c r="P88" s="21" t="s">
        <v>207</v>
      </c>
      <c r="Q88" s="34" t="s">
        <v>208</v>
      </c>
      <c r="R88" s="23" t="s">
        <v>104</v>
      </c>
      <c r="S88" s="33">
        <v>3.919</v>
      </c>
      <c r="T88" s="22">
        <v>2425.7871399999999</v>
      </c>
      <c r="U88" s="61"/>
      <c r="V88" s="62"/>
    </row>
    <row r="89" spans="1:22" s="14" customFormat="1" x14ac:dyDescent="0.2">
      <c r="A89" s="49"/>
      <c r="B89" s="50" t="s">
        <v>106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</row>
    <row r="90" spans="1:22" ht="157.5" outlineLevel="1" x14ac:dyDescent="0.2">
      <c r="A90" s="25">
        <f>A88+1</f>
        <v>79</v>
      </c>
      <c r="B90" s="24" t="s">
        <v>284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1</v>
      </c>
      <c r="N90" s="15">
        <v>0</v>
      </c>
      <c r="O90" s="15">
        <v>0</v>
      </c>
      <c r="P90" s="21" t="s">
        <v>172</v>
      </c>
      <c r="Q90" s="34" t="s">
        <v>173</v>
      </c>
      <c r="R90" s="23" t="s">
        <v>98</v>
      </c>
      <c r="S90" s="33">
        <v>0.61899999999999999</v>
      </c>
      <c r="T90" s="22">
        <v>749.38352999999995</v>
      </c>
      <c r="U90" s="69" t="s">
        <v>284</v>
      </c>
      <c r="V90" s="70"/>
    </row>
    <row r="91" spans="1:22" s="14" customFormat="1" x14ac:dyDescent="0.2">
      <c r="A91" s="49"/>
      <c r="B91" s="50" t="s">
        <v>109</v>
      </c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</row>
    <row r="92" spans="1:22" ht="33.75" outlineLevel="1" x14ac:dyDescent="0.2">
      <c r="A92" s="25">
        <f>A90+1</f>
        <v>80</v>
      </c>
      <c r="B92" s="54" t="s">
        <v>284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0</v>
      </c>
      <c r="P92" s="21" t="s">
        <v>255</v>
      </c>
      <c r="Q92" s="34" t="s">
        <v>256</v>
      </c>
      <c r="R92" s="23" t="s">
        <v>108</v>
      </c>
      <c r="S92" s="33">
        <v>1</v>
      </c>
      <c r="T92" s="22">
        <v>96.471040000000002</v>
      </c>
      <c r="U92" s="63" t="s">
        <v>284</v>
      </c>
      <c r="V92" s="64"/>
    </row>
    <row r="93" spans="1:22" ht="22.5" outlineLevel="1" x14ac:dyDescent="0.2">
      <c r="A93" s="25">
        <f t="shared" si="8"/>
        <v>81</v>
      </c>
      <c r="B93" s="55"/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1</v>
      </c>
      <c r="O93" s="15">
        <v>0</v>
      </c>
      <c r="P93" s="21" t="s">
        <v>267</v>
      </c>
      <c r="Q93" s="34" t="s">
        <v>268</v>
      </c>
      <c r="R93" s="23" t="s">
        <v>108</v>
      </c>
      <c r="S93" s="33">
        <v>1</v>
      </c>
      <c r="T93" s="22">
        <v>72</v>
      </c>
      <c r="U93" s="65"/>
      <c r="V93" s="66"/>
    </row>
    <row r="94" spans="1:22" ht="22.5" outlineLevel="1" x14ac:dyDescent="0.2">
      <c r="A94" s="25">
        <f t="shared" si="8"/>
        <v>82</v>
      </c>
      <c r="B94" s="55"/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0</v>
      </c>
      <c r="P94" s="21" t="s">
        <v>275</v>
      </c>
      <c r="Q94" s="34" t="s">
        <v>276</v>
      </c>
      <c r="R94" s="23" t="s">
        <v>108</v>
      </c>
      <c r="S94" s="33">
        <v>0.7</v>
      </c>
      <c r="T94" s="22">
        <v>16.8</v>
      </c>
      <c r="U94" s="65"/>
      <c r="V94" s="66"/>
    </row>
    <row r="95" spans="1:22" ht="33.75" outlineLevel="1" x14ac:dyDescent="0.2">
      <c r="A95" s="25">
        <f t="shared" si="8"/>
        <v>83</v>
      </c>
      <c r="B95" s="55"/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1</v>
      </c>
      <c r="O95" s="15">
        <v>0</v>
      </c>
      <c r="P95" s="21" t="s">
        <v>279</v>
      </c>
      <c r="Q95" s="34" t="s">
        <v>280</v>
      </c>
      <c r="R95" s="23" t="s">
        <v>108</v>
      </c>
      <c r="S95" s="33">
        <v>1</v>
      </c>
      <c r="T95" s="22">
        <v>21.994</v>
      </c>
      <c r="U95" s="65"/>
      <c r="V95" s="66"/>
    </row>
    <row r="96" spans="1:22" ht="22.5" outlineLevel="1" x14ac:dyDescent="0.2">
      <c r="A96" s="25">
        <f t="shared" si="8"/>
        <v>84</v>
      </c>
      <c r="B96" s="55"/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1</v>
      </c>
      <c r="O96" s="15">
        <v>0</v>
      </c>
      <c r="P96" s="21" t="s">
        <v>209</v>
      </c>
      <c r="Q96" s="34" t="s">
        <v>210</v>
      </c>
      <c r="R96" s="23" t="s">
        <v>98</v>
      </c>
      <c r="S96" s="33">
        <v>0.83</v>
      </c>
      <c r="T96" s="22">
        <v>44.985999999999997</v>
      </c>
      <c r="U96" s="65"/>
      <c r="V96" s="66"/>
    </row>
    <row r="97" spans="1:22" ht="33.75" outlineLevel="1" x14ac:dyDescent="0.2">
      <c r="A97" s="25">
        <f t="shared" si="8"/>
        <v>85</v>
      </c>
      <c r="B97" s="55"/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1</v>
      </c>
      <c r="O97" s="15">
        <v>0</v>
      </c>
      <c r="P97" s="21" t="s">
        <v>233</v>
      </c>
      <c r="Q97" s="34" t="s">
        <v>234</v>
      </c>
      <c r="R97" s="23" t="s">
        <v>98</v>
      </c>
      <c r="S97" s="33">
        <v>1</v>
      </c>
      <c r="T97" s="22">
        <v>110</v>
      </c>
      <c r="U97" s="65"/>
      <c r="V97" s="66"/>
    </row>
    <row r="98" spans="1:22" ht="33.75" outlineLevel="1" x14ac:dyDescent="0.2">
      <c r="A98" s="25">
        <f t="shared" si="8"/>
        <v>86</v>
      </c>
      <c r="B98" s="56"/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1</v>
      </c>
      <c r="O98" s="15">
        <v>0</v>
      </c>
      <c r="P98" s="21" t="s">
        <v>235</v>
      </c>
      <c r="Q98" s="34" t="s">
        <v>236</v>
      </c>
      <c r="R98" s="23" t="s">
        <v>98</v>
      </c>
      <c r="S98" s="33">
        <v>0.74</v>
      </c>
      <c r="T98" s="22">
        <v>23.68</v>
      </c>
      <c r="U98" s="67"/>
      <c r="V98" s="68"/>
    </row>
  </sheetData>
  <sheetProtection formatCells="0" formatColumns="0" formatRows="0" insertRows="0" deleteRows="0" autoFilter="0"/>
  <autoFilter ref="A6:X98" xr:uid="{8830226E-4876-4D45-8207-A7379B50CA3E}"/>
  <mergeCells count="31">
    <mergeCell ref="B66:B82"/>
    <mergeCell ref="U66:V82"/>
    <mergeCell ref="U34:V64"/>
    <mergeCell ref="U8:V32"/>
    <mergeCell ref="B8:B32"/>
    <mergeCell ref="B34:B64"/>
    <mergeCell ref="B92:B98"/>
    <mergeCell ref="U92:V98"/>
    <mergeCell ref="U90:V90"/>
    <mergeCell ref="U84:V88"/>
    <mergeCell ref="B84:B88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  <mergeCell ref="P1:P5"/>
    <mergeCell ref="R1:R5"/>
    <mergeCell ref="U1:U5"/>
    <mergeCell ref="V1:V5"/>
    <mergeCell ref="T1:T5"/>
    <mergeCell ref="S1:S5"/>
    <mergeCell ref="Q1:Q5"/>
  </mergeCells>
  <dataValidations count="1">
    <dataValidation type="list" allowBlank="1" showInputMessage="1" showErrorMessage="1" sqref="B7 B33 B65 B83 B89 B91" xr:uid="{B9410479-A71C-44B1-AB4F-39BF2B466DFF}">
      <formula1>#REF!</formula1>
    </dataValidation>
  </dataValidations>
  <pageMargins left="0.25" right="0.25" top="0.75" bottom="0.75" header="0.3" footer="0.3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R35"/>
  <sheetViews>
    <sheetView zoomScale="90" zoomScaleNormal="90" workbookViewId="0">
      <selection activeCell="B35" sqref="B35:S35"/>
    </sheetView>
  </sheetViews>
  <sheetFormatPr defaultRowHeight="15" outlineLevelRow="1" x14ac:dyDescent="0.25"/>
  <cols>
    <col min="1" max="1" width="54.7109375" style="12" customWidth="1"/>
    <col min="2" max="2" width="9.140625" style="13"/>
    <col min="3" max="3" width="53.7109375" style="12" bestFit="1" customWidth="1"/>
    <col min="4" max="16384" width="9.140625" style="12"/>
  </cols>
  <sheetData>
    <row r="1" spans="1:3" x14ac:dyDescent="0.25">
      <c r="A1" s="11" t="s">
        <v>53</v>
      </c>
      <c r="B1" s="12"/>
    </row>
    <row r="2" spans="1:3" outlineLevel="1" x14ac:dyDescent="0.25">
      <c r="A2" s="30" t="str">
        <f t="shared" ref="A2:A12" si="0">CONCATENATE(B2," ",C2)</f>
        <v>1. Приобретение электроэнергии</v>
      </c>
      <c r="B2" s="13" t="s">
        <v>57</v>
      </c>
      <c r="C2" s="12" t="s">
        <v>68</v>
      </c>
    </row>
    <row r="3" spans="1:3" outlineLevel="1" x14ac:dyDescent="0.25">
      <c r="A3" s="30" t="str">
        <f t="shared" si="0"/>
        <v>2. Вспомогательные материалы</v>
      </c>
      <c r="B3" s="13" t="s">
        <v>58</v>
      </c>
      <c r="C3" s="12" t="s">
        <v>69</v>
      </c>
    </row>
    <row r="4" spans="1:3" outlineLevel="1" x14ac:dyDescent="0.25">
      <c r="A4" s="30" t="str">
        <f t="shared" si="0"/>
        <v>3. Капитальный ремонт</v>
      </c>
      <c r="B4" s="13" t="s">
        <v>59</v>
      </c>
      <c r="C4" s="12" t="s">
        <v>70</v>
      </c>
    </row>
    <row r="5" spans="1:3" outlineLevel="1" x14ac:dyDescent="0.25">
      <c r="A5" s="30" t="str">
        <f t="shared" si="0"/>
        <v>4. Приобретение оборудования</v>
      </c>
      <c r="B5" s="13" t="s">
        <v>60</v>
      </c>
      <c r="C5" s="12" t="s">
        <v>71</v>
      </c>
    </row>
    <row r="6" spans="1:3" outlineLevel="1" x14ac:dyDescent="0.25">
      <c r="A6" s="30" t="str">
        <f>CONCATENATE(B6," ",C6)</f>
        <v>7. Диагностика и экспертиза промышленной безопасности</v>
      </c>
      <c r="B6" s="13" t="s">
        <v>63</v>
      </c>
      <c r="C6" s="12" t="s">
        <v>74</v>
      </c>
    </row>
    <row r="7" spans="1:3" outlineLevel="1" x14ac:dyDescent="0.25">
      <c r="A7" s="30" t="str">
        <f>CONCATENATE(B7," ",C7)</f>
        <v>9. Техническое обслуживание и текущий ремонт</v>
      </c>
      <c r="B7" s="13" t="s">
        <v>65</v>
      </c>
      <c r="C7" s="12" t="s">
        <v>75</v>
      </c>
    </row>
    <row r="8" spans="1:3" outlineLevel="1" x14ac:dyDescent="0.25">
      <c r="A8" s="30" t="str">
        <f>CONCATENATE(B8," ",C8)</f>
        <v>10. Услуги производственного назначения</v>
      </c>
      <c r="B8" s="13" t="s">
        <v>66</v>
      </c>
      <c r="C8" s="12" t="s">
        <v>76</v>
      </c>
    </row>
    <row r="9" spans="1:3" outlineLevel="1" x14ac:dyDescent="0.25">
      <c r="A9" s="30" t="str">
        <f>CONCATENATE(B9," ",C9)</f>
        <v>11. Приобретение горюче-смазочных материалов</v>
      </c>
      <c r="B9" s="13" t="s">
        <v>67</v>
      </c>
      <c r="C9" s="12" t="s">
        <v>77</v>
      </c>
    </row>
    <row r="10" spans="1:3" outlineLevel="1" x14ac:dyDescent="0.25">
      <c r="A10" s="30" t="str">
        <f>CONCATENATE(B10," ",C10)</f>
        <v>5. Страхование</v>
      </c>
      <c r="B10" s="13" t="s">
        <v>61</v>
      </c>
      <c r="C10" s="12" t="s">
        <v>72</v>
      </c>
    </row>
    <row r="11" spans="1:3" outlineLevel="1" x14ac:dyDescent="0.25">
      <c r="A11" s="30" t="str">
        <f t="shared" si="0"/>
        <v>6. Лизинг</v>
      </c>
      <c r="B11" s="13" t="s">
        <v>62</v>
      </c>
      <c r="C11" s="12" t="s">
        <v>73</v>
      </c>
    </row>
    <row r="12" spans="1:3" outlineLevel="1" x14ac:dyDescent="0.25">
      <c r="A12" s="30" t="str">
        <f t="shared" si="0"/>
        <v>8. НИОКР</v>
      </c>
      <c r="B12" s="13" t="s">
        <v>64</v>
      </c>
      <c r="C12" s="12" t="s">
        <v>52</v>
      </c>
    </row>
    <row r="14" spans="1:3" ht="15" customHeight="1" x14ac:dyDescent="0.25">
      <c r="A14" s="32" t="s">
        <v>2</v>
      </c>
      <c r="B14" s="17"/>
    </row>
    <row r="15" spans="1:3" outlineLevel="1" x14ac:dyDescent="0.25">
      <c r="A15" s="30" t="s">
        <v>54</v>
      </c>
    </row>
    <row r="16" spans="1:3" outlineLevel="1" x14ac:dyDescent="0.25">
      <c r="A16" s="30" t="s">
        <v>55</v>
      </c>
    </row>
    <row r="17" spans="1:44" outlineLevel="1" x14ac:dyDescent="0.25">
      <c r="A17" s="30" t="s">
        <v>56</v>
      </c>
    </row>
    <row r="19" spans="1:44" s="17" customFormat="1" ht="15" customHeight="1" x14ac:dyDescent="0.25">
      <c r="A19" s="18" t="s">
        <v>28</v>
      </c>
      <c r="D19" s="12"/>
      <c r="P19" s="19"/>
      <c r="S19" s="19"/>
      <c r="T19" s="19"/>
      <c r="U19" s="19"/>
      <c r="AM19" s="19"/>
      <c r="AN19" s="19"/>
      <c r="AO19" s="19"/>
      <c r="AP19" s="19"/>
      <c r="AQ19" s="19"/>
      <c r="AR19" s="19"/>
    </row>
    <row r="20" spans="1:44" s="17" customFormat="1" outlineLevel="1" x14ac:dyDescent="0.25">
      <c r="A20" s="31" t="s">
        <v>78</v>
      </c>
      <c r="B20" s="20"/>
      <c r="D20" s="19"/>
      <c r="P20" s="19"/>
      <c r="S20" s="19"/>
      <c r="T20" s="19"/>
      <c r="U20" s="19"/>
      <c r="AM20" s="19"/>
      <c r="AN20" s="19"/>
      <c r="AO20" s="19"/>
      <c r="AP20" s="19"/>
      <c r="AQ20" s="19"/>
      <c r="AR20" s="19"/>
    </row>
    <row r="21" spans="1:44" s="17" customFormat="1" outlineLevel="1" x14ac:dyDescent="0.25">
      <c r="A21" s="31" t="s">
        <v>79</v>
      </c>
      <c r="B21" s="20"/>
      <c r="D21" s="19"/>
      <c r="P21" s="19"/>
      <c r="S21" s="19"/>
      <c r="T21" s="19"/>
      <c r="U21" s="19"/>
      <c r="AM21" s="19"/>
      <c r="AN21" s="19"/>
      <c r="AO21" s="19"/>
      <c r="AP21" s="19"/>
      <c r="AQ21" s="19"/>
      <c r="AR21" s="19"/>
    </row>
    <row r="22" spans="1:44" s="17" customFormat="1" outlineLevel="1" x14ac:dyDescent="0.25">
      <c r="A22" s="31" t="s">
        <v>80</v>
      </c>
      <c r="B22" s="20"/>
      <c r="D22" s="19"/>
      <c r="P22" s="19"/>
      <c r="S22" s="19"/>
      <c r="T22" s="19"/>
      <c r="U22" s="19"/>
      <c r="AM22" s="19"/>
      <c r="AN22" s="19"/>
      <c r="AO22" s="19"/>
      <c r="AP22" s="19"/>
      <c r="AQ22" s="19"/>
      <c r="AR22" s="19"/>
    </row>
    <row r="23" spans="1:44" s="17" customFormat="1" outlineLevel="1" x14ac:dyDescent="0.25">
      <c r="A23" s="31" t="s">
        <v>81</v>
      </c>
      <c r="B23" s="20"/>
      <c r="D23" s="19"/>
      <c r="P23" s="19"/>
      <c r="S23" s="19"/>
      <c r="T23" s="19"/>
      <c r="U23" s="19"/>
      <c r="AM23" s="19"/>
      <c r="AN23" s="19"/>
      <c r="AO23" s="19"/>
      <c r="AP23" s="19"/>
      <c r="AQ23" s="19"/>
      <c r="AR23" s="19"/>
    </row>
    <row r="24" spans="1:44" s="17" customFormat="1" outlineLevel="1" x14ac:dyDescent="0.25">
      <c r="A24" s="31" t="s">
        <v>32</v>
      </c>
      <c r="B24" s="20"/>
      <c r="D24" s="19"/>
      <c r="P24" s="19"/>
      <c r="S24" s="19"/>
      <c r="T24" s="19"/>
      <c r="U24" s="19"/>
      <c r="AM24" s="19"/>
      <c r="AN24" s="19"/>
      <c r="AO24" s="19"/>
      <c r="AP24" s="19"/>
      <c r="AQ24" s="19"/>
      <c r="AR24" s="19"/>
    </row>
    <row r="25" spans="1:44" s="17" customFormat="1" outlineLevel="1" x14ac:dyDescent="0.25">
      <c r="A25" s="31" t="s">
        <v>46</v>
      </c>
      <c r="B25" s="20"/>
      <c r="D25" s="19"/>
      <c r="P25" s="19"/>
      <c r="S25" s="19"/>
      <c r="T25" s="19"/>
      <c r="U25" s="19"/>
      <c r="AM25" s="19"/>
      <c r="AN25" s="19"/>
      <c r="AO25" s="19"/>
      <c r="AP25" s="19"/>
      <c r="AQ25" s="19"/>
      <c r="AR25" s="19"/>
    </row>
    <row r="26" spans="1:44" s="17" customFormat="1" outlineLevel="1" x14ac:dyDescent="0.25">
      <c r="A26" s="31" t="s">
        <v>82</v>
      </c>
      <c r="B26" s="20"/>
      <c r="D26" s="19"/>
      <c r="P26" s="19"/>
      <c r="S26" s="19"/>
      <c r="T26" s="19"/>
      <c r="U26" s="19"/>
      <c r="AM26" s="19"/>
      <c r="AN26" s="19"/>
      <c r="AO26" s="19"/>
      <c r="AP26" s="19"/>
      <c r="AQ26" s="19"/>
      <c r="AR26" s="19"/>
    </row>
    <row r="27" spans="1:44" s="17" customFormat="1" outlineLevel="1" x14ac:dyDescent="0.25">
      <c r="A27" s="31" t="s">
        <v>83</v>
      </c>
      <c r="B27" s="20"/>
      <c r="D27" s="19"/>
      <c r="P27" s="19"/>
      <c r="S27" s="19"/>
      <c r="T27" s="19"/>
      <c r="U27" s="19"/>
      <c r="AM27" s="19"/>
      <c r="AN27" s="19"/>
      <c r="AO27" s="19"/>
      <c r="AP27" s="19"/>
      <c r="AQ27" s="19"/>
      <c r="AR27" s="19"/>
    </row>
    <row r="28" spans="1:44" s="17" customFormat="1" outlineLevel="1" x14ac:dyDescent="0.25">
      <c r="A28" s="31" t="s">
        <v>84</v>
      </c>
      <c r="B28" s="20"/>
      <c r="D28" s="19"/>
      <c r="P28" s="19"/>
      <c r="S28" s="19"/>
      <c r="T28" s="19"/>
      <c r="U28" s="19"/>
      <c r="AM28" s="19"/>
      <c r="AN28" s="19"/>
      <c r="AO28" s="19"/>
      <c r="AP28" s="19"/>
      <c r="AQ28" s="19"/>
      <c r="AR28" s="19"/>
    </row>
    <row r="29" spans="1:44" s="17" customFormat="1" outlineLevel="1" x14ac:dyDescent="0.25">
      <c r="A29" s="31" t="s">
        <v>86</v>
      </c>
      <c r="B29" s="20"/>
      <c r="D29" s="19"/>
      <c r="P29" s="19"/>
      <c r="S29" s="19"/>
      <c r="T29" s="19"/>
      <c r="U29" s="19"/>
      <c r="AM29" s="19"/>
      <c r="AN29" s="19"/>
      <c r="AO29" s="19"/>
      <c r="AP29" s="19"/>
      <c r="AQ29" s="19"/>
      <c r="AR29" s="19"/>
    </row>
    <row r="30" spans="1:44" s="17" customFormat="1" outlineLevel="1" x14ac:dyDescent="0.25">
      <c r="A30" s="31" t="s">
        <v>93</v>
      </c>
      <c r="B30" s="20"/>
      <c r="D30" s="19"/>
      <c r="P30" s="19"/>
      <c r="S30" s="19"/>
      <c r="T30" s="19"/>
      <c r="U30" s="19"/>
      <c r="AM30" s="19"/>
      <c r="AN30" s="19"/>
      <c r="AO30" s="19"/>
      <c r="AP30" s="19"/>
      <c r="AQ30" s="19"/>
      <c r="AR30" s="19"/>
    </row>
    <row r="31" spans="1:44" s="17" customFormat="1" outlineLevel="1" x14ac:dyDescent="0.25">
      <c r="A31" s="31" t="s">
        <v>85</v>
      </c>
      <c r="B31" s="20"/>
      <c r="D31" s="19"/>
      <c r="P31" s="19"/>
      <c r="S31" s="19"/>
      <c r="T31" s="19"/>
      <c r="U31" s="19"/>
      <c r="AM31" s="19"/>
      <c r="AN31" s="19"/>
      <c r="AO31" s="19"/>
      <c r="AP31" s="19"/>
      <c r="AQ31" s="19"/>
      <c r="AR31" s="19"/>
    </row>
    <row r="32" spans="1:44" s="17" customFormat="1" outlineLevel="1" x14ac:dyDescent="0.25">
      <c r="A32" s="31" t="s">
        <v>92</v>
      </c>
      <c r="B32" s="26"/>
      <c r="P32" s="19"/>
      <c r="S32" s="19"/>
      <c r="T32" s="19"/>
      <c r="U32" s="19"/>
      <c r="AM32" s="19"/>
      <c r="AN32" s="19"/>
      <c r="AO32" s="19"/>
      <c r="AP32" s="19"/>
      <c r="AQ32" s="19"/>
      <c r="AR32" s="19"/>
    </row>
    <row r="35" spans="2:19" ht="22.5" x14ac:dyDescent="0.25">
      <c r="B35" s="36" t="s">
        <v>107</v>
      </c>
      <c r="C35" s="37">
        <v>2</v>
      </c>
      <c r="D35" s="38">
        <v>3.34</v>
      </c>
      <c r="E35" s="36" t="s">
        <v>103</v>
      </c>
      <c r="F35" s="37">
        <v>13.23</v>
      </c>
      <c r="G35" s="38">
        <v>19.03</v>
      </c>
      <c r="H35" s="36" t="s">
        <v>33</v>
      </c>
      <c r="I35" s="37">
        <v>75</v>
      </c>
      <c r="J35" s="38">
        <v>85.97</v>
      </c>
      <c r="K35" s="36" t="s">
        <v>101</v>
      </c>
      <c r="L35" s="37">
        <v>10</v>
      </c>
      <c r="M35" s="38">
        <v>58.48</v>
      </c>
      <c r="N35" s="36" t="s">
        <v>100</v>
      </c>
      <c r="O35" s="37">
        <v>1</v>
      </c>
      <c r="P35" s="38">
        <v>0.12</v>
      </c>
      <c r="Q35" s="36" t="s">
        <v>102</v>
      </c>
      <c r="R35" s="37">
        <v>10</v>
      </c>
      <c r="S35" s="38">
        <v>32.200000000000003</v>
      </c>
    </row>
  </sheetData>
  <conditionalFormatting sqref="AF19">
    <cfRule type="duplicateValues" dxfId="42" priority="37"/>
  </conditionalFormatting>
  <conditionalFormatting sqref="AH19">
    <cfRule type="duplicateValues" dxfId="41" priority="38"/>
    <cfRule type="duplicateValues" dxfId="40" priority="39"/>
    <cfRule type="duplicateValues" dxfId="39" priority="40"/>
  </conditionalFormatting>
  <conditionalFormatting sqref="K19">
    <cfRule type="duplicateValues" dxfId="38" priority="41"/>
  </conditionalFormatting>
  <conditionalFormatting sqref="AF19">
    <cfRule type="duplicateValues" dxfId="37" priority="42"/>
  </conditionalFormatting>
  <conditionalFormatting sqref="AH19">
    <cfRule type="duplicateValues" dxfId="36" priority="43"/>
  </conditionalFormatting>
  <conditionalFormatting sqref="AF20 AF24:AF25 AF32">
    <cfRule type="duplicateValues" dxfId="35" priority="30"/>
  </conditionalFormatting>
  <conditionalFormatting sqref="AH20 AH24:AH25 AH32">
    <cfRule type="duplicateValues" dxfId="34" priority="31"/>
    <cfRule type="duplicateValues" dxfId="33" priority="32"/>
    <cfRule type="duplicateValues" dxfId="32" priority="33"/>
  </conditionalFormatting>
  <conditionalFormatting sqref="K20 K24:K25 K32">
    <cfRule type="duplicateValues" dxfId="31" priority="34"/>
  </conditionalFormatting>
  <conditionalFormatting sqref="AF20">
    <cfRule type="duplicateValues" dxfId="30" priority="35"/>
  </conditionalFormatting>
  <conditionalFormatting sqref="AH20 AH24:AH25 AH32">
    <cfRule type="duplicateValues" dxfId="29" priority="36"/>
  </conditionalFormatting>
  <conditionalFormatting sqref="AF21:AF23">
    <cfRule type="duplicateValues" dxfId="28" priority="23"/>
  </conditionalFormatting>
  <conditionalFormatting sqref="AH21:AH23">
    <cfRule type="duplicateValues" dxfId="27" priority="24"/>
    <cfRule type="duplicateValues" dxfId="26" priority="25"/>
    <cfRule type="duplicateValues" dxfId="25" priority="26"/>
  </conditionalFormatting>
  <conditionalFormatting sqref="K21:K23">
    <cfRule type="duplicateValues" dxfId="24" priority="27"/>
  </conditionalFormatting>
  <conditionalFormatting sqref="AF21:AF23">
    <cfRule type="duplicateValues" dxfId="23" priority="28"/>
  </conditionalFormatting>
  <conditionalFormatting sqref="AH21:AH23">
    <cfRule type="duplicateValues" dxfId="22" priority="29"/>
  </conditionalFormatting>
  <conditionalFormatting sqref="AF26:AF31">
    <cfRule type="duplicateValues" dxfId="21" priority="17"/>
  </conditionalFormatting>
  <conditionalFormatting sqref="AH26:AH31">
    <cfRule type="duplicateValues" dxfId="20" priority="18"/>
    <cfRule type="duplicateValues" dxfId="19" priority="19"/>
    <cfRule type="duplicateValues" dxfId="18" priority="20"/>
  </conditionalFormatting>
  <conditionalFormatting sqref="K26:K31">
    <cfRule type="duplicateValues" dxfId="17" priority="21"/>
  </conditionalFormatting>
  <conditionalFormatting sqref="AH26:AH31">
    <cfRule type="duplicateValues" dxfId="16" priority="22"/>
  </conditionalFormatting>
  <conditionalFormatting sqref="AR19">
    <cfRule type="duplicateValues" dxfId="15" priority="13"/>
    <cfRule type="duplicateValues" dxfId="14" priority="14"/>
    <cfRule type="duplicateValues" dxfId="13" priority="15"/>
  </conditionalFormatting>
  <conditionalFormatting sqref="AR19">
    <cfRule type="duplicateValues" dxfId="12" priority="16"/>
  </conditionalFormatting>
  <conditionalFormatting sqref="AR20 AR24:AR25 AR32">
    <cfRule type="duplicateValues" dxfId="11" priority="9"/>
    <cfRule type="duplicateValues" dxfId="10" priority="10"/>
    <cfRule type="duplicateValues" dxfId="9" priority="11"/>
  </conditionalFormatting>
  <conditionalFormatting sqref="AR20 AR24:AR25 AR32">
    <cfRule type="duplicateValues" dxfId="8" priority="12"/>
  </conditionalFormatting>
  <conditionalFormatting sqref="AR21:AR23">
    <cfRule type="duplicateValues" dxfId="7" priority="5"/>
    <cfRule type="duplicateValues" dxfId="6" priority="6"/>
    <cfRule type="duplicateValues" dxfId="5" priority="7"/>
  </conditionalFormatting>
  <conditionalFormatting sqref="AR21:AR23">
    <cfRule type="duplicateValues" dxfId="4" priority="8"/>
  </conditionalFormatting>
  <conditionalFormatting sqref="AR26:AR31">
    <cfRule type="duplicateValues" dxfId="3" priority="1"/>
    <cfRule type="duplicateValues" dxfId="2" priority="2"/>
    <cfRule type="duplicateValues" dxfId="1" priority="3"/>
  </conditionalFormatting>
  <conditionalFormatting sqref="AR26:AR31">
    <cfRule type="duplicateValues" dxfId="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7" t="s">
        <v>51</v>
      </c>
      <c r="Z1" s="7" t="s">
        <v>51</v>
      </c>
      <c r="AA1" s="2"/>
    </row>
    <row r="2" spans="1:27" ht="12" customHeight="1" x14ac:dyDescent="0.2">
      <c r="A2" s="45" t="s">
        <v>0</v>
      </c>
      <c r="B2" s="45" t="s">
        <v>26</v>
      </c>
      <c r="C2" s="45" t="s">
        <v>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 t="s">
        <v>2</v>
      </c>
      <c r="Q2" s="45" t="s">
        <v>38</v>
      </c>
      <c r="R2" s="45" t="s">
        <v>30</v>
      </c>
      <c r="S2" s="45" t="s">
        <v>3</v>
      </c>
      <c r="T2" s="45" t="s">
        <v>39</v>
      </c>
      <c r="U2" s="45" t="s">
        <v>4</v>
      </c>
      <c r="V2" s="45" t="s">
        <v>31</v>
      </c>
      <c r="W2" s="45" t="s">
        <v>29</v>
      </c>
      <c r="X2" s="45" t="s">
        <v>28</v>
      </c>
      <c r="Y2" s="45" t="s">
        <v>49</v>
      </c>
      <c r="Z2" s="45" t="s">
        <v>53</v>
      </c>
      <c r="AA2" s="2"/>
    </row>
    <row r="3" spans="1:27" x14ac:dyDescent="0.2">
      <c r="A3" s="45"/>
      <c r="B3" s="45"/>
      <c r="C3" s="45" t="s">
        <v>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 t="s">
        <v>6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/>
    </row>
    <row r="4" spans="1:27" x14ac:dyDescent="0.2">
      <c r="A4" s="45"/>
      <c r="B4" s="45"/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 t="s">
        <v>24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/>
    </row>
    <row r="5" spans="1:27" x14ac:dyDescent="0.2">
      <c r="A5" s="45"/>
      <c r="B5" s="45"/>
      <c r="C5" s="45" t="s">
        <v>8</v>
      </c>
      <c r="D5" s="45"/>
      <c r="E5" s="45"/>
      <c r="F5" s="45" t="s">
        <v>9</v>
      </c>
      <c r="G5" s="45"/>
      <c r="H5" s="45"/>
      <c r="I5" s="45" t="s">
        <v>10</v>
      </c>
      <c r="J5" s="45"/>
      <c r="K5" s="45" t="s">
        <v>11</v>
      </c>
      <c r="L5" s="45"/>
      <c r="M5" s="45"/>
      <c r="N5" s="45" t="s">
        <v>12</v>
      </c>
      <c r="O5" s="45" t="s">
        <v>25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2"/>
    </row>
    <row r="6" spans="1:27" ht="56.25" x14ac:dyDescent="0.2">
      <c r="A6" s="45"/>
      <c r="B6" s="45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47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47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48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48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pageMargins left="0.25" right="0.25" top="0.75" bottom="0.75" header="0.3" footer="0.3"/>
  <pageSetup paperSize="8"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Справочники!$C$2:$C$12</xm:f>
          </x14:formula1>
          <xm:sqref>Z1:Z1048576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ОТЧЕТ</vt:lpstr>
      <vt:lpstr>Справочники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2022-07-07T13:27:46Z</dcterms:modified>
</cp:coreProperties>
</file>