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45" windowWidth="14805" windowHeight="6870"/>
  </bookViews>
  <sheets>
    <sheet name="Извещение" sheetId="1" r:id="rId1"/>
    <sheet name="Данные для заполнения" sheetId="2" r:id="rId2"/>
  </sheets>
  <calcPr calcId="145621"/>
</workbook>
</file>

<file path=xl/calcChain.xml><?xml version="1.0" encoding="utf-8"?>
<calcChain xmlns="http://schemas.openxmlformats.org/spreadsheetml/2006/main">
  <c r="F54" i="1" l="1"/>
  <c r="F51" i="1"/>
  <c r="E10" i="2" l="1"/>
  <c r="F28" i="1" l="1"/>
  <c r="M23" i="1"/>
  <c r="H23" i="1"/>
  <c r="F18" i="1" l="1"/>
  <c r="M25" i="1" l="1"/>
  <c r="H25" i="1"/>
  <c r="M24" i="1"/>
  <c r="H24" i="1"/>
  <c r="H3" i="1" l="1"/>
  <c r="F48" i="1"/>
  <c r="P46" i="1"/>
  <c r="O44" i="1"/>
  <c r="F42" i="1"/>
</calcChain>
</file>

<file path=xl/sharedStrings.xml><?xml version="1.0" encoding="utf-8"?>
<sst xmlns="http://schemas.openxmlformats.org/spreadsheetml/2006/main" count="99" uniqueCount="89">
  <si>
    <t>Заказчик</t>
  </si>
  <si>
    <t>Местонахождение</t>
  </si>
  <si>
    <t>460000, Россия, г. Оренбург, ул. Краснознаменная, д. 39</t>
  </si>
  <si>
    <t>Почтовый адрес</t>
  </si>
  <si>
    <t>Фактический адрес</t>
  </si>
  <si>
    <t>Адрес сайта в сети интернет</t>
  </si>
  <si>
    <t>Адрес электронной почты</t>
  </si>
  <si>
    <t>oren@oblgaz56.ru</t>
  </si>
  <si>
    <t>Телефон</t>
  </si>
  <si>
    <t>(3532) 341-202</t>
  </si>
  <si>
    <t>Факс</t>
  </si>
  <si>
    <t>(3532) 341-313</t>
  </si>
  <si>
    <t>Организатор</t>
  </si>
  <si>
    <t>Контактное лицо</t>
  </si>
  <si>
    <t>Группа конкурентных закупок</t>
  </si>
  <si>
    <t>Предмет договора</t>
  </si>
  <si>
    <t>Обеспечение</t>
  </si>
  <si>
    <t>Не требуется</t>
  </si>
  <si>
    <t>Обеспечение исполнения договора</t>
  </si>
  <si>
    <t>№</t>
  </si>
  <si>
    <t>Номер закупочной процедуры</t>
  </si>
  <si>
    <t>Акционерное общество «Газпром газораспределение Оренбург»</t>
  </si>
  <si>
    <t xml:space="preserve">www.oblgaz56.ru </t>
  </si>
  <si>
    <t>Извещение
о проведении открытого запроса предложений в электронной форме</t>
  </si>
  <si>
    <t>,</t>
  </si>
  <si>
    <t>Адрес сайта электронной площадки, на которой проводится открытый запрос предложений в электронной форме</t>
  </si>
  <si>
    <t>Предмет запроса предложений</t>
  </si>
  <si>
    <t>Предмет запроса  предложений</t>
  </si>
  <si>
    <t>Срок выполнения работ / оказания услуг</t>
  </si>
  <si>
    <t>Место, условия выполнения работ / оказания услуг</t>
  </si>
  <si>
    <t>обязательных платежей.</t>
  </si>
  <si>
    <t>* Цена сформирована с учетом всех затрат Исполнителя, связанных с выполнением обязанностей по Договору, в том числе с учетом стоимости выезда специалиста Исполнителя, транспортных расходов, а также с учетом всех налогов, страховых сборов, и прочих</t>
  </si>
  <si>
    <t>Обеспечение заявки на участие в запросе предложений</t>
  </si>
  <si>
    <t>Информация о Документации о запросе предложений</t>
  </si>
  <si>
    <t>Срок предоставления документации о запросе предложений</t>
  </si>
  <si>
    <t>До окончания срока подачи Заявок на участие в запросе предложений</t>
  </si>
  <si>
    <t>Сайт Торговой системы, на котором размещена Документация о запросе предложений</t>
  </si>
  <si>
    <t>www.gazneftetorg.ru</t>
  </si>
  <si>
    <t>Официальный сайт Единой информационной системы в сфере закупок, на котором размещена Документация о запросе предложений</t>
  </si>
  <si>
    <t>Порядок регистрации на сайте Торговой системы в сети Интернет</t>
  </si>
  <si>
    <t>Порядок регистрации для участия в Запросе предложений указан в разделе «Подключение» на сайте Торговой системы</t>
  </si>
  <si>
    <t>Порядок предоставления Документации о запросе предложений</t>
  </si>
  <si>
    <t>Запрос на предоставление Документации о запросе предложений в письменной форме, должен быть направлен не позднее даты окончания срока подачи Заявок на участие в Запросе предложений с использованием функционала электронной площадки</t>
  </si>
  <si>
    <t>Место предоставления Документации о запросе предложений в письменной форме</t>
  </si>
  <si>
    <t>Плата за предоставление копии Документации о запросе предложений на бумажном носителе</t>
  </si>
  <si>
    <t>Требование о том, что Участниками Запроса предложений могут являться только субъекты малого и среднего предпринимательства</t>
  </si>
  <si>
    <t>не требуется</t>
  </si>
  <si>
    <t>Информация о запросе предложений</t>
  </si>
  <si>
    <t>Дата публикации извещения о проведении открытого запроса предложений в электронной форме на сайте Торговой системы и на Официальном сайте единой информационной системы в сфере закупок http://new.zakupki.gov.ru</t>
  </si>
  <si>
    <t xml:space="preserve">Дата публикации извещения </t>
  </si>
  <si>
    <r>
      <t xml:space="preserve">Торговая система «ГазНефтеторг.ру» (далее – Торговая система)
</t>
    </r>
    <r>
      <rPr>
        <u/>
        <sz val="11"/>
        <color rgb="FF0000FF"/>
        <rFont val="Arial"/>
        <family val="2"/>
        <charset val="204"/>
      </rPr>
      <t xml:space="preserve">www.gazneftetorg.ru </t>
    </r>
    <r>
      <rPr>
        <sz val="11"/>
        <color theme="1"/>
        <rFont val="Arial"/>
        <family val="2"/>
        <charset val="204"/>
      </rPr>
      <t xml:space="preserve">
</t>
    </r>
  </si>
  <si>
    <t>Место, даты и время начала и окончания срока подачи Заявок на участие в запросе предложений</t>
  </si>
  <si>
    <t>Дата, время и место открытия доступа к Заявкам на участие в Запросе предложений, поданным в форме электронных документов</t>
  </si>
  <si>
    <t>Место и дата рассмотрения Заявок на участие в Запросе предложений участников и подведения итогов запроса предложений</t>
  </si>
  <si>
    <t>Заявка на участие в запросе предложений подается в форме электронных документов через сайт Торговой системы.</t>
  </si>
  <si>
    <t xml:space="preserve">Дата, время начала срока приема Заявок: </t>
  </si>
  <si>
    <t>Дата, время окончания срока приема Заявок:</t>
  </si>
  <si>
    <t>Дата окончания приема заявок</t>
  </si>
  <si>
    <t>Открытие доступа к Заявкам на участие в Запросе предложений, поданным в форме электронных документов, производится в автоматическом режиме на сайте Торговой системы.</t>
  </si>
  <si>
    <t xml:space="preserve">, </t>
  </si>
  <si>
    <t>460000, г. Оренбург, ул. Краснознаменная, д. 39</t>
  </si>
  <si>
    <t>заявок;</t>
  </si>
  <si>
    <t>итогов.</t>
  </si>
  <si>
    <t>Заказчик имеет право не заключать договор по результатам проведения запроса предложений.</t>
  </si>
  <si>
    <t>подведения его итогов.</t>
  </si>
  <si>
    <t>Заказчик имеет право вносить изменения в извещение о проведении Запроса предложений и документацию о запросе предложений в любое время до истечения срока подачи Заявок на участие в запросе предложений, а также отказаться от проведения запроса предложений в любое время до</t>
  </si>
  <si>
    <t>Запрос предложений не является торгами (конкурсом, аукционом) или публичным конкурсом в соответствии со статьями 447-449 части первой и статьями 1057-1061 части второй Гражданского кодекса Российской Федерации, и не накладывает на Организатора и Заказчика обязательств, установленных указанными статьями Гражданского кодекса Российской Федерации.</t>
  </si>
  <si>
    <t>Начальная максимальная цена без НДС для участников, применяющих специальные налоговые режимы, такие как УСН, ЕНВД и др.</t>
  </si>
  <si>
    <t>№ Лота</t>
  </si>
  <si>
    <t>Начальная (максимальная) цена с НДС (18%)</t>
  </si>
  <si>
    <t>Начальная (максимальная)  цена с НДС (18%)</t>
  </si>
  <si>
    <t>с момента размещения на сайте Торговой системы</t>
  </si>
  <si>
    <t>http://zakupki.gov.ru</t>
  </si>
  <si>
    <t>№ п/п</t>
  </si>
  <si>
    <t>460000, г. Оренбург, ул. Краснознаменная, д. 39, каб. 503.</t>
  </si>
  <si>
    <t>06:29 (время московское).</t>
  </si>
  <si>
    <t>06:30 (время московское).</t>
  </si>
  <si>
    <t>06:30 (время московское) - рассмотрение</t>
  </si>
  <si>
    <t>07:00 (время московское) - подведение</t>
  </si>
  <si>
    <t>В соответствии с Документацией о запросе предложений и Техническим заданием</t>
  </si>
  <si>
    <t>Начальная (максимальная) цена договора</t>
  </si>
  <si>
    <t>Приложение к Извещению: Документация о запросе предложений, Техническое задание, Проект Договора</t>
  </si>
  <si>
    <t>НЕ Установлено</t>
  </si>
  <si>
    <t>Контактное лицо: Кирющенко Анастасия Юрьевна</t>
  </si>
  <si>
    <t>Номер контактного телефона: (3532)341-350</t>
  </si>
  <si>
    <t>Адрес электронной почты: o011105@oblgaz56.ru</t>
  </si>
  <si>
    <t>Отбор организации для оказания услуг по проведению периодического медицинского осмотра сотрудников филиала АО "Газпром газораспределение Оренбург" в г. Гае</t>
  </si>
  <si>
    <t>оказание услуг по проведению периодического медицинского осмотра сотрудников филиала АО "Газпром газораспределение Оренбург" в г. Гае</t>
  </si>
  <si>
    <t>101-у/2017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</si>
</sst>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u/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1"/>
      <name val="Arial"/>
      <family val="2"/>
      <charset val="204"/>
    </font>
    <font>
      <u/>
      <sz val="11"/>
      <color theme="10"/>
      <name val="Arial"/>
      <family val="2"/>
      <charset val="204"/>
    </font>
    <font>
      <u/>
      <sz val="11"/>
      <color rgb="FF0000FF"/>
      <name val="Arial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ont="1" applyAlignment="1">
      <alignment horizontal="left"/>
    </xf>
    <xf numFmtId="14" fontId="0" fillId="0" borderId="1" xfId="0" applyNumberForma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64" fontId="6" fillId="0" borderId="0" xfId="0" applyNumberFormat="1" applyFont="1" applyBorder="1" applyAlignment="1">
      <alignment horizontal="left" vertical="center"/>
    </xf>
    <xf numFmtId="164" fontId="6" fillId="0" borderId="8" xfId="1" applyNumberFormat="1" applyFont="1" applyBorder="1" applyAlignment="1">
      <alignment horizontal="left" vertical="center"/>
    </xf>
    <xf numFmtId="164" fontId="6" fillId="0" borderId="9" xfId="0" applyNumberFormat="1" applyFont="1" applyBorder="1" applyAlignment="1">
      <alignment vertical="center"/>
    </xf>
    <xf numFmtId="164" fontId="6" fillId="0" borderId="0" xfId="1" applyNumberFormat="1" applyFont="1" applyBorder="1" applyAlignment="1">
      <alignment horizontal="left" vertical="top"/>
    </xf>
    <xf numFmtId="164" fontId="6" fillId="0" borderId="9" xfId="1" applyNumberFormat="1" applyFont="1" applyBorder="1" applyAlignment="1">
      <alignment horizontal="left" vertical="top"/>
    </xf>
    <xf numFmtId="164" fontId="6" fillId="0" borderId="0" xfId="1" applyNumberFormat="1" applyFont="1" applyBorder="1" applyAlignment="1">
      <alignment horizontal="center" vertical="center"/>
    </xf>
    <xf numFmtId="0" fontId="6" fillId="0" borderId="8" xfId="0" applyFont="1" applyBorder="1"/>
    <xf numFmtId="164" fontId="6" fillId="0" borderId="2" xfId="1" applyNumberFormat="1" applyFont="1" applyBorder="1" applyAlignment="1">
      <alignment horizontal="left" vertical="top"/>
    </xf>
    <xf numFmtId="164" fontId="6" fillId="0" borderId="7" xfId="1" applyNumberFormat="1" applyFont="1" applyBorder="1" applyAlignment="1">
      <alignment horizontal="left" vertical="top"/>
    </xf>
    <xf numFmtId="4" fontId="6" fillId="0" borderId="0" xfId="0" applyNumberFormat="1" applyFont="1" applyBorder="1" applyAlignment="1">
      <alignment horizontal="left" vertical="distributed"/>
    </xf>
    <xf numFmtId="4" fontId="6" fillId="0" borderId="9" xfId="0" applyNumberFormat="1" applyFont="1" applyBorder="1" applyAlignment="1">
      <alignment horizontal="left" vertical="distributed"/>
    </xf>
    <xf numFmtId="4" fontId="6" fillId="0" borderId="6" xfId="0" applyNumberFormat="1" applyFont="1" applyBorder="1" applyAlignment="1">
      <alignment vertical="distributed"/>
    </xf>
    <xf numFmtId="0" fontId="6" fillId="0" borderId="2" xfId="0" applyFont="1" applyBorder="1" applyAlignment="1">
      <alignment vertical="distributed"/>
    </xf>
    <xf numFmtId="0" fontId="6" fillId="0" borderId="7" xfId="0" applyFont="1" applyBorder="1" applyAlignment="1">
      <alignment vertical="distributed"/>
    </xf>
    <xf numFmtId="4" fontId="6" fillId="0" borderId="8" xfId="0" applyNumberFormat="1" applyFont="1" applyBorder="1" applyAlignment="1">
      <alignment vertical="distributed"/>
    </xf>
    <xf numFmtId="4" fontId="6" fillId="0" borderId="9" xfId="0" applyNumberFormat="1" applyFont="1" applyBorder="1" applyAlignment="1">
      <alignment vertical="distributed"/>
    </xf>
    <xf numFmtId="4" fontId="1" fillId="0" borderId="1" xfId="0" applyNumberFormat="1" applyFont="1" applyBorder="1" applyAlignment="1">
      <alignment horizontal="distributed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2" fontId="0" fillId="0" borderId="0" xfId="0" applyNumberFormat="1"/>
    <xf numFmtId="0" fontId="0" fillId="0" borderId="1" xfId="0" applyBorder="1" applyAlignment="1">
      <alignment horizontal="distributed" vertical="distributed"/>
    </xf>
    <xf numFmtId="0" fontId="0" fillId="0" borderId="1" xfId="0" applyBorder="1" applyAlignment="1">
      <alignment horizontal="distributed" vertical="center"/>
    </xf>
    <xf numFmtId="4" fontId="6" fillId="0" borderId="4" xfId="0" applyNumberFormat="1" applyFont="1" applyBorder="1" applyAlignment="1">
      <alignment horizontal="center" vertical="distributed"/>
    </xf>
    <xf numFmtId="4" fontId="6" fillId="0" borderId="5" xfId="0" applyNumberFormat="1" applyFont="1" applyBorder="1" applyAlignment="1">
      <alignment horizontal="center" vertical="distributed"/>
    </xf>
    <xf numFmtId="4" fontId="6" fillId="0" borderId="3" xfId="0" applyNumberFormat="1" applyFont="1" applyBorder="1" applyAlignment="1">
      <alignment horizontal="center" vertical="distributed"/>
    </xf>
    <xf numFmtId="0" fontId="1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distributed" vertical="distributed" wrapText="1"/>
    </xf>
    <xf numFmtId="0" fontId="6" fillId="0" borderId="2" xfId="0" applyFont="1" applyBorder="1" applyAlignment="1">
      <alignment horizontal="distributed" vertical="distributed"/>
    </xf>
    <xf numFmtId="0" fontId="6" fillId="0" borderId="7" xfId="0" applyFont="1" applyBorder="1" applyAlignment="1">
      <alignment horizontal="distributed" vertical="distributed"/>
    </xf>
    <xf numFmtId="0" fontId="6" fillId="0" borderId="1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8" xfId="0" applyFont="1" applyBorder="1" applyAlignment="1">
      <alignment horizontal="left" vertical="distributed" wrapText="1"/>
    </xf>
    <xf numFmtId="0" fontId="6" fillId="0" borderId="0" xfId="0" applyFont="1" applyBorder="1" applyAlignment="1">
      <alignment horizontal="left" vertical="distributed" wrapText="1"/>
    </xf>
    <xf numFmtId="0" fontId="6" fillId="0" borderId="9" xfId="0" applyFont="1" applyBorder="1" applyAlignment="1">
      <alignment horizontal="left" vertical="distributed" wrapText="1"/>
    </xf>
    <xf numFmtId="0" fontId="6" fillId="0" borderId="3" xfId="0" applyFont="1" applyBorder="1" applyAlignment="1">
      <alignment horizontal="distributed" vertical="distributed" wrapText="1"/>
    </xf>
    <xf numFmtId="0" fontId="6" fillId="0" borderId="4" xfId="0" applyFont="1" applyBorder="1" applyAlignment="1">
      <alignment horizontal="distributed" vertical="distributed"/>
    </xf>
    <xf numFmtId="0" fontId="6" fillId="0" borderId="5" xfId="0" applyFont="1" applyBorder="1" applyAlignment="1">
      <alignment horizontal="distributed" vertical="distributed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164" fontId="6" fillId="0" borderId="14" xfId="1" applyNumberFormat="1" applyFont="1" applyBorder="1" applyAlignment="1">
      <alignment horizontal="left" vertical="center"/>
    </xf>
    <xf numFmtId="164" fontId="6" fillId="0" borderId="14" xfId="0" applyNumberFormat="1" applyFont="1" applyBorder="1" applyAlignment="1">
      <alignment horizontal="left" vertical="center"/>
    </xf>
    <xf numFmtId="164" fontId="6" fillId="0" borderId="8" xfId="1" applyNumberFormat="1" applyFont="1" applyBorder="1" applyAlignment="1">
      <alignment horizontal="left" vertical="top"/>
    </xf>
    <xf numFmtId="164" fontId="6" fillId="0" borderId="0" xfId="1" applyNumberFormat="1" applyFont="1" applyBorder="1" applyAlignment="1">
      <alignment horizontal="left" vertical="top"/>
    </xf>
    <xf numFmtId="164" fontId="6" fillId="0" borderId="9" xfId="1" applyNumberFormat="1" applyFont="1" applyBorder="1" applyAlignment="1">
      <alignment horizontal="left" vertical="top"/>
    </xf>
    <xf numFmtId="0" fontId="6" fillId="0" borderId="6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164" fontId="6" fillId="0" borderId="6" xfId="1" applyNumberFormat="1" applyFont="1" applyBorder="1" applyAlignment="1">
      <alignment horizontal="left" vertical="top"/>
    </xf>
    <xf numFmtId="164" fontId="6" fillId="0" borderId="2" xfId="1" applyNumberFormat="1" applyFont="1" applyBorder="1" applyAlignment="1">
      <alignment horizontal="left" vertical="top"/>
    </xf>
    <xf numFmtId="0" fontId="6" fillId="0" borderId="3" xfId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justify"/>
    </xf>
    <xf numFmtId="0" fontId="7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3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6" fillId="0" borderId="1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6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164" fontId="6" fillId="0" borderId="8" xfId="1" applyNumberFormat="1" applyFont="1" applyBorder="1" applyAlignment="1">
      <alignment horizontal="left" vertical="center"/>
    </xf>
    <xf numFmtId="164" fontId="6" fillId="0" borderId="0" xfId="1" applyNumberFormat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64" fontId="6" fillId="0" borderId="0" xfId="1" applyNumberFormat="1" applyFont="1" applyBorder="1" applyAlignment="1">
      <alignment horizontal="center" vertical="distributed"/>
    </xf>
    <xf numFmtId="164" fontId="6" fillId="0" borderId="9" xfId="1" applyNumberFormat="1" applyFont="1" applyBorder="1" applyAlignment="1">
      <alignment horizontal="center" vertical="distributed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0" fontId="6" fillId="0" borderId="14" xfId="0" applyFont="1" applyBorder="1" applyAlignment="1">
      <alignment horizontal="justify"/>
    </xf>
    <xf numFmtId="0" fontId="6" fillId="0" borderId="0" xfId="0" applyFont="1" applyAlignment="1">
      <alignment horizontal="justify"/>
    </xf>
    <xf numFmtId="0" fontId="3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4" fontId="6" fillId="0" borderId="4" xfId="0" applyNumberFormat="1" applyFont="1" applyFill="1" applyBorder="1" applyAlignment="1">
      <alignment horizontal="center" vertical="distributed"/>
    </xf>
    <xf numFmtId="4" fontId="6" fillId="0" borderId="5" xfId="0" applyNumberFormat="1" applyFont="1" applyFill="1" applyBorder="1" applyAlignment="1">
      <alignment horizontal="center" vertical="distributed"/>
    </xf>
    <xf numFmtId="4" fontId="6" fillId="0" borderId="3" xfId="0" applyNumberFormat="1" applyFont="1" applyFill="1" applyBorder="1" applyAlignment="1">
      <alignment horizontal="center" vertical="distributed"/>
    </xf>
    <xf numFmtId="0" fontId="6" fillId="0" borderId="11" xfId="0" applyFont="1" applyBorder="1" applyAlignment="1">
      <alignment horizontal="left" vertical="distributed"/>
    </xf>
    <xf numFmtId="0" fontId="6" fillId="0" borderId="12" xfId="0" applyFont="1" applyBorder="1" applyAlignment="1">
      <alignment horizontal="left" vertical="distributed"/>
    </xf>
    <xf numFmtId="0" fontId="6" fillId="0" borderId="0" xfId="0" applyFont="1" applyBorder="1" applyAlignment="1">
      <alignment horizontal="distributed" vertical="distributed"/>
    </xf>
    <xf numFmtId="0" fontId="6" fillId="0" borderId="9" xfId="0" applyFont="1" applyBorder="1" applyAlignment="1">
      <alignment horizontal="distributed" vertical="distributed"/>
    </xf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7" fillId="0" borderId="3" xfId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vertical="distributed"/>
    </xf>
    <xf numFmtId="0" fontId="6" fillId="0" borderId="4" xfId="0" applyFont="1" applyBorder="1" applyAlignment="1">
      <alignment horizontal="left" vertical="distributed"/>
    </xf>
    <xf numFmtId="0" fontId="6" fillId="0" borderId="5" xfId="0" applyFont="1" applyBorder="1" applyAlignment="1">
      <alignment horizontal="left" vertical="distributed"/>
    </xf>
    <xf numFmtId="4" fontId="1" fillId="0" borderId="3" xfId="0" applyNumberFormat="1" applyFont="1" applyBorder="1" applyAlignment="1">
      <alignment horizontal="distributed" vertical="center"/>
    </xf>
    <xf numFmtId="4" fontId="1" fillId="0" borderId="4" xfId="0" applyNumberFormat="1" applyFont="1" applyBorder="1" applyAlignment="1">
      <alignment horizontal="distributed" vertical="center"/>
    </xf>
    <xf numFmtId="4" fontId="1" fillId="0" borderId="5" xfId="0" applyNumberFormat="1" applyFont="1" applyBorder="1" applyAlignment="1">
      <alignment horizontal="distributed" vertical="center"/>
    </xf>
    <xf numFmtId="0" fontId="6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4" fontId="1" fillId="0" borderId="3" xfId="0" applyNumberFormat="1" applyFont="1" applyBorder="1" applyAlignment="1">
      <alignment horizontal="center" vertical="distributed"/>
    </xf>
    <xf numFmtId="4" fontId="1" fillId="0" borderId="4" xfId="0" applyNumberFormat="1" applyFont="1" applyBorder="1" applyAlignment="1">
      <alignment horizontal="center" vertical="distributed"/>
    </xf>
    <xf numFmtId="4" fontId="1" fillId="0" borderId="5" xfId="0" applyNumberFormat="1" applyFont="1" applyBorder="1" applyAlignment="1">
      <alignment horizontal="center" vertical="distributed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azneftetorg.ru/" TargetMode="External"/><Relationship Id="rId2" Type="http://schemas.openxmlformats.org/officeDocument/2006/relationships/hyperlink" Target="http://www.oblgaz56.ru/" TargetMode="External"/><Relationship Id="rId1" Type="http://schemas.openxmlformats.org/officeDocument/2006/relationships/hyperlink" Target="mailto:oren@oblgaz56.r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zakupki.gov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topLeftCell="A41" zoomScale="115" zoomScaleNormal="115" workbookViewId="0">
      <selection activeCell="F28" sqref="F28:Q28"/>
    </sheetView>
  </sheetViews>
  <sheetFormatPr defaultRowHeight="15" x14ac:dyDescent="0.25"/>
  <cols>
    <col min="1" max="1" width="5" customWidth="1"/>
    <col min="2" max="2" width="6.140625" customWidth="1"/>
    <col min="3" max="3" width="4.140625" customWidth="1"/>
    <col min="4" max="4" width="5" customWidth="1"/>
    <col min="5" max="5" width="13.28515625" customWidth="1"/>
    <col min="6" max="6" width="4.85546875" customWidth="1"/>
    <col min="7" max="7" width="6.140625" customWidth="1"/>
    <col min="8" max="8" width="9.85546875" customWidth="1"/>
    <col min="9" max="10" width="1" customWidth="1"/>
    <col min="11" max="11" width="12.28515625" customWidth="1"/>
    <col min="12" max="12" width="2" customWidth="1"/>
    <col min="13" max="13" width="2.28515625" customWidth="1"/>
    <col min="14" max="14" width="6" customWidth="1"/>
    <col min="15" max="15" width="0.5703125" customWidth="1"/>
    <col min="16" max="16" width="19.28515625" customWidth="1"/>
    <col min="17" max="17" width="1.42578125" customWidth="1"/>
    <col min="20" max="21" width="9.140625" customWidth="1"/>
  </cols>
  <sheetData>
    <row r="1" spans="1:17" ht="14.25" customHeight="1" x14ac:dyDescent="0.25">
      <c r="A1" s="154" t="s">
        <v>23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</row>
    <row r="2" spans="1:17" ht="22.5" customHeight="1" x14ac:dyDescent="0.2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17" ht="15.75" customHeight="1" x14ac:dyDescent="0.25">
      <c r="A3" s="5"/>
      <c r="B3" s="5"/>
      <c r="C3" s="10"/>
      <c r="D3" s="10"/>
      <c r="E3" s="10"/>
      <c r="F3" s="10"/>
      <c r="G3" s="6" t="s">
        <v>19</v>
      </c>
      <c r="H3" s="10" t="str">
        <f>'Данные для заполнения'!B1</f>
        <v>101-у/2017</v>
      </c>
      <c r="I3" s="6"/>
      <c r="J3" s="10"/>
      <c r="K3" s="10"/>
      <c r="L3" s="10"/>
      <c r="M3" s="10"/>
      <c r="N3" s="10"/>
      <c r="O3" s="10"/>
      <c r="P3" s="10"/>
      <c r="Q3" s="10"/>
    </row>
    <row r="4" spans="1:17" ht="15.75" customHeight="1" x14ac:dyDescent="0.25">
      <c r="A4" s="7"/>
      <c r="B4" s="8"/>
      <c r="C4" s="11"/>
      <c r="D4" s="11"/>
      <c r="E4" s="11"/>
      <c r="F4" s="11"/>
      <c r="G4" s="9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5" customHeight="1" x14ac:dyDescent="0.25">
      <c r="A5" s="71" t="s">
        <v>0</v>
      </c>
      <c r="B5" s="71"/>
      <c r="C5" s="71"/>
      <c r="D5" s="71"/>
      <c r="E5" s="71"/>
      <c r="F5" s="156" t="s">
        <v>21</v>
      </c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</row>
    <row r="6" spans="1:17" ht="15" customHeight="1" x14ac:dyDescent="0.25">
      <c r="A6" s="71" t="s">
        <v>1</v>
      </c>
      <c r="B6" s="71"/>
      <c r="C6" s="71"/>
      <c r="D6" s="71"/>
      <c r="E6" s="71"/>
      <c r="F6" s="156" t="s">
        <v>2</v>
      </c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</row>
    <row r="7" spans="1:17" ht="15" customHeight="1" x14ac:dyDescent="0.25">
      <c r="A7" s="71" t="s">
        <v>3</v>
      </c>
      <c r="B7" s="71"/>
      <c r="C7" s="71"/>
      <c r="D7" s="71"/>
      <c r="E7" s="71"/>
      <c r="F7" s="156" t="s">
        <v>2</v>
      </c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</row>
    <row r="8" spans="1:17" ht="15" customHeight="1" x14ac:dyDescent="0.25">
      <c r="A8" s="71" t="s">
        <v>4</v>
      </c>
      <c r="B8" s="71"/>
      <c r="C8" s="71"/>
      <c r="D8" s="71"/>
      <c r="E8" s="71"/>
      <c r="F8" s="156" t="s">
        <v>2</v>
      </c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</row>
    <row r="9" spans="1:17" ht="15" customHeight="1" x14ac:dyDescent="0.25">
      <c r="A9" s="71" t="s">
        <v>5</v>
      </c>
      <c r="B9" s="71"/>
      <c r="C9" s="71"/>
      <c r="D9" s="71"/>
      <c r="E9" s="71"/>
      <c r="F9" s="129" t="s">
        <v>22</v>
      </c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1"/>
    </row>
    <row r="10" spans="1:17" ht="15" customHeight="1" x14ac:dyDescent="0.25">
      <c r="A10" s="71" t="s">
        <v>6</v>
      </c>
      <c r="B10" s="71"/>
      <c r="C10" s="71"/>
      <c r="D10" s="71"/>
      <c r="E10" s="71"/>
      <c r="F10" s="129" t="s">
        <v>7</v>
      </c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1"/>
    </row>
    <row r="11" spans="1:17" ht="15" customHeight="1" x14ac:dyDescent="0.25">
      <c r="A11" s="71" t="s">
        <v>8</v>
      </c>
      <c r="B11" s="71"/>
      <c r="C11" s="71"/>
      <c r="D11" s="71"/>
      <c r="E11" s="71"/>
      <c r="F11" s="132" t="s">
        <v>9</v>
      </c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1"/>
    </row>
    <row r="12" spans="1:17" ht="15" customHeight="1" x14ac:dyDescent="0.25">
      <c r="A12" s="71" t="s">
        <v>10</v>
      </c>
      <c r="B12" s="71"/>
      <c r="C12" s="71"/>
      <c r="D12" s="71"/>
      <c r="E12" s="71"/>
      <c r="F12" s="132" t="s">
        <v>11</v>
      </c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1"/>
    </row>
    <row r="13" spans="1:17" ht="13.5" customHeight="1" x14ac:dyDescent="0.25">
      <c r="A13" s="71" t="s">
        <v>12</v>
      </c>
      <c r="B13" s="71"/>
      <c r="C13" s="71"/>
      <c r="D13" s="71"/>
      <c r="E13" s="71"/>
      <c r="F13" s="132" t="s">
        <v>14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1"/>
    </row>
    <row r="14" spans="1:17" ht="14.25" customHeight="1" x14ac:dyDescent="0.25">
      <c r="A14" s="103" t="s">
        <v>13</v>
      </c>
      <c r="B14" s="99"/>
      <c r="C14" s="99"/>
      <c r="D14" s="99"/>
      <c r="E14" s="99"/>
      <c r="F14" s="139" t="s">
        <v>83</v>
      </c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1"/>
    </row>
    <row r="15" spans="1:17" ht="12.75" customHeight="1" x14ac:dyDescent="0.25">
      <c r="A15" s="103"/>
      <c r="B15" s="99"/>
      <c r="C15" s="99"/>
      <c r="D15" s="99"/>
      <c r="E15" s="99"/>
      <c r="F15" s="142" t="s">
        <v>84</v>
      </c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4"/>
    </row>
    <row r="16" spans="1:17" ht="12.75" customHeight="1" x14ac:dyDescent="0.25">
      <c r="A16" s="104"/>
      <c r="B16" s="105"/>
      <c r="C16" s="105"/>
      <c r="D16" s="105"/>
      <c r="E16" s="105"/>
      <c r="F16" s="151" t="s">
        <v>85</v>
      </c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3"/>
    </row>
    <row r="17" spans="1:17" ht="75.75" customHeight="1" x14ac:dyDescent="0.25">
      <c r="A17" s="133" t="s">
        <v>25</v>
      </c>
      <c r="B17" s="134"/>
      <c r="C17" s="134"/>
      <c r="D17" s="134"/>
      <c r="E17" s="135"/>
      <c r="F17" s="110" t="s">
        <v>50</v>
      </c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2"/>
    </row>
    <row r="18" spans="1:17" ht="57.75" customHeight="1" x14ac:dyDescent="0.25">
      <c r="A18" s="54" t="s">
        <v>27</v>
      </c>
      <c r="B18" s="55"/>
      <c r="C18" s="55"/>
      <c r="D18" s="55"/>
      <c r="E18" s="56"/>
      <c r="F18" s="148" t="str">
        <f>'Данные для заполнения'!B2</f>
        <v>Отбор организации для оказания услуг по проведению периодического медицинского осмотра сотрудников филиала АО "Газпром газораспределение Оренбург" в г. Гае</v>
      </c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50"/>
    </row>
    <row r="19" spans="1:17" ht="30.75" customHeight="1" x14ac:dyDescent="0.25">
      <c r="A19" s="107" t="s">
        <v>28</v>
      </c>
      <c r="B19" s="107"/>
      <c r="C19" s="107"/>
      <c r="D19" s="107"/>
      <c r="E19" s="107"/>
      <c r="F19" s="133" t="s">
        <v>79</v>
      </c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5"/>
    </row>
    <row r="20" spans="1:17" ht="28.5" customHeight="1" x14ac:dyDescent="0.25">
      <c r="A20" s="107" t="s">
        <v>29</v>
      </c>
      <c r="B20" s="107"/>
      <c r="C20" s="107"/>
      <c r="D20" s="107"/>
      <c r="E20" s="107"/>
      <c r="F20" s="133" t="s">
        <v>79</v>
      </c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5"/>
    </row>
    <row r="21" spans="1:17" ht="3.75" customHeight="1" x14ac:dyDescent="0.25">
      <c r="A21" s="120" t="s">
        <v>80</v>
      </c>
      <c r="B21" s="121"/>
      <c r="C21" s="121"/>
      <c r="D21" s="121"/>
      <c r="E21" s="122"/>
      <c r="F21" s="26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</row>
    <row r="22" spans="1:17" ht="70.5" customHeight="1" x14ac:dyDescent="0.25">
      <c r="A22" s="123"/>
      <c r="B22" s="124"/>
      <c r="C22" s="124"/>
      <c r="D22" s="124"/>
      <c r="E22" s="125"/>
      <c r="F22" s="29"/>
      <c r="G22" s="31" t="s">
        <v>73</v>
      </c>
      <c r="H22" s="136" t="s">
        <v>69</v>
      </c>
      <c r="I22" s="137"/>
      <c r="J22" s="137"/>
      <c r="K22" s="137"/>
      <c r="L22" s="138"/>
      <c r="M22" s="145" t="s">
        <v>67</v>
      </c>
      <c r="N22" s="146"/>
      <c r="O22" s="146"/>
      <c r="P22" s="147"/>
      <c r="Q22" s="30"/>
    </row>
    <row r="23" spans="1:17" ht="15.75" customHeight="1" x14ac:dyDescent="0.25">
      <c r="A23" s="123"/>
      <c r="B23" s="124"/>
      <c r="C23" s="124"/>
      <c r="D23" s="124"/>
      <c r="E23" s="125"/>
      <c r="F23" s="24"/>
      <c r="G23" s="33">
        <v>1</v>
      </c>
      <c r="H23" s="113">
        <f>'Данные для заполнения'!D10</f>
        <v>145988.42000000001</v>
      </c>
      <c r="I23" s="113"/>
      <c r="J23" s="113"/>
      <c r="K23" s="113"/>
      <c r="L23" s="114"/>
      <c r="M23" s="115">
        <f>'Данные для заполнения'!E10</f>
        <v>123719.00000000001</v>
      </c>
      <c r="N23" s="113"/>
      <c r="O23" s="113"/>
      <c r="P23" s="114"/>
      <c r="Q23" s="25"/>
    </row>
    <row r="24" spans="1:17" ht="15.75" hidden="1" customHeight="1" x14ac:dyDescent="0.25">
      <c r="A24" s="123"/>
      <c r="B24" s="124"/>
      <c r="C24" s="124"/>
      <c r="D24" s="124"/>
      <c r="E24" s="125"/>
      <c r="F24" s="24"/>
      <c r="G24" s="33">
        <v>10</v>
      </c>
      <c r="H24" s="38" t="e">
        <f>'Данные для заполнения'!#REF!</f>
        <v>#REF!</v>
      </c>
      <c r="I24" s="38"/>
      <c r="J24" s="38"/>
      <c r="K24" s="38"/>
      <c r="L24" s="39"/>
      <c r="M24" s="40" t="e">
        <f>'Данные для заполнения'!#REF!</f>
        <v>#REF!</v>
      </c>
      <c r="N24" s="38"/>
      <c r="O24" s="38"/>
      <c r="P24" s="39"/>
      <c r="Q24" s="25"/>
    </row>
    <row r="25" spans="1:17" ht="15.75" hidden="1" customHeight="1" x14ac:dyDescent="0.25">
      <c r="A25" s="123"/>
      <c r="B25" s="124"/>
      <c r="C25" s="124"/>
      <c r="D25" s="124"/>
      <c r="E25" s="125"/>
      <c r="F25" s="24"/>
      <c r="G25" s="33">
        <v>11</v>
      </c>
      <c r="H25" s="38" t="e">
        <f>'Данные для заполнения'!#REF!</f>
        <v>#REF!</v>
      </c>
      <c r="I25" s="38"/>
      <c r="J25" s="38"/>
      <c r="K25" s="38"/>
      <c r="L25" s="39"/>
      <c r="M25" s="40" t="e">
        <f>'Данные для заполнения'!#REF!</f>
        <v>#REF!</v>
      </c>
      <c r="N25" s="38"/>
      <c r="O25" s="38"/>
      <c r="P25" s="39"/>
      <c r="Q25" s="25"/>
    </row>
    <row r="26" spans="1:17" ht="60.75" customHeight="1" x14ac:dyDescent="0.25">
      <c r="A26" s="123"/>
      <c r="B26" s="124"/>
      <c r="C26" s="124"/>
      <c r="D26" s="124"/>
      <c r="E26" s="125"/>
      <c r="F26" s="118" t="s">
        <v>31</v>
      </c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9"/>
    </row>
    <row r="27" spans="1:17" ht="13.5" customHeight="1" x14ac:dyDescent="0.25">
      <c r="A27" s="126"/>
      <c r="B27" s="127"/>
      <c r="C27" s="127"/>
      <c r="D27" s="127"/>
      <c r="E27" s="128"/>
      <c r="F27" s="116" t="s">
        <v>30</v>
      </c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7"/>
    </row>
    <row r="28" spans="1:17" ht="66" customHeight="1" x14ac:dyDescent="0.25">
      <c r="A28" s="12" t="s">
        <v>15</v>
      </c>
      <c r="B28" s="13"/>
      <c r="C28" s="13"/>
      <c r="D28" s="13"/>
      <c r="E28" s="14"/>
      <c r="F28" s="133" t="str">
        <f>'Данные для заполнения'!B3</f>
        <v>оказание услуг по проведению периодического медицинского осмотра сотрудников филиала АО "Газпром газораспределение Оренбург" в г. Гае</v>
      </c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5"/>
    </row>
    <row r="29" spans="1:17" ht="14.25" customHeight="1" x14ac:dyDescent="0.25">
      <c r="A29" s="79" t="s">
        <v>16</v>
      </c>
      <c r="B29" s="79"/>
      <c r="C29" s="79"/>
      <c r="D29" s="79"/>
      <c r="E29" s="7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</row>
    <row r="30" spans="1:17" ht="30" customHeight="1" x14ac:dyDescent="0.25">
      <c r="A30" s="108" t="s">
        <v>32</v>
      </c>
      <c r="B30" s="108"/>
      <c r="C30" s="108"/>
      <c r="D30" s="108"/>
      <c r="E30" s="108"/>
      <c r="F30" s="73" t="s">
        <v>17</v>
      </c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</row>
    <row r="31" spans="1:17" ht="27" customHeight="1" x14ac:dyDescent="0.25">
      <c r="A31" s="108" t="s">
        <v>18</v>
      </c>
      <c r="B31" s="108"/>
      <c r="C31" s="108"/>
      <c r="D31" s="108"/>
      <c r="E31" s="108"/>
      <c r="F31" s="73" t="s">
        <v>17</v>
      </c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</row>
    <row r="32" spans="1:17" ht="14.25" customHeight="1" x14ac:dyDescent="0.25">
      <c r="A32" s="79" t="s">
        <v>33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</row>
    <row r="33" spans="1:17" ht="40.5" customHeight="1" x14ac:dyDescent="0.25">
      <c r="A33" s="71" t="s">
        <v>34</v>
      </c>
      <c r="B33" s="71"/>
      <c r="C33" s="71"/>
      <c r="D33" s="71"/>
      <c r="E33" s="71"/>
      <c r="F33" s="68" t="s">
        <v>35</v>
      </c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70"/>
    </row>
    <row r="34" spans="1:17" ht="58.5" customHeight="1" x14ac:dyDescent="0.25">
      <c r="A34" s="71" t="s">
        <v>36</v>
      </c>
      <c r="B34" s="71"/>
      <c r="C34" s="71"/>
      <c r="D34" s="71"/>
      <c r="E34" s="71"/>
      <c r="F34" s="72" t="s">
        <v>37</v>
      </c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</row>
    <row r="35" spans="1:17" ht="71.25" customHeight="1" x14ac:dyDescent="0.25">
      <c r="A35" s="71" t="s">
        <v>38</v>
      </c>
      <c r="B35" s="71"/>
      <c r="C35" s="71"/>
      <c r="D35" s="71"/>
      <c r="E35" s="71"/>
      <c r="F35" s="106" t="s">
        <v>72</v>
      </c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1:17" ht="43.5" customHeight="1" x14ac:dyDescent="0.25">
      <c r="A36" s="71" t="s">
        <v>39</v>
      </c>
      <c r="B36" s="71"/>
      <c r="C36" s="71"/>
      <c r="D36" s="71"/>
      <c r="E36" s="71"/>
      <c r="F36" s="74" t="s">
        <v>40</v>
      </c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6"/>
    </row>
    <row r="37" spans="1:17" ht="73.5" customHeight="1" x14ac:dyDescent="0.25">
      <c r="A37" s="54" t="s">
        <v>41</v>
      </c>
      <c r="B37" s="55"/>
      <c r="C37" s="55"/>
      <c r="D37" s="55"/>
      <c r="E37" s="56"/>
      <c r="F37" s="74" t="s">
        <v>42</v>
      </c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6"/>
    </row>
    <row r="38" spans="1:17" ht="40.5" customHeight="1" x14ac:dyDescent="0.25">
      <c r="A38" s="54" t="s">
        <v>43</v>
      </c>
      <c r="B38" s="55"/>
      <c r="C38" s="55"/>
      <c r="D38" s="55"/>
      <c r="E38" s="56"/>
      <c r="F38" s="80" t="s">
        <v>74</v>
      </c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</row>
    <row r="39" spans="1:17" ht="60.75" customHeight="1" x14ac:dyDescent="0.25">
      <c r="A39" s="54" t="s">
        <v>44</v>
      </c>
      <c r="B39" s="55"/>
      <c r="C39" s="55"/>
      <c r="D39" s="55"/>
      <c r="E39" s="56"/>
      <c r="F39" s="81" t="s">
        <v>46</v>
      </c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3"/>
    </row>
    <row r="40" spans="1:17" ht="72" customHeight="1" x14ac:dyDescent="0.25">
      <c r="A40" s="54" t="s">
        <v>45</v>
      </c>
      <c r="B40" s="55"/>
      <c r="C40" s="55"/>
      <c r="D40" s="55"/>
      <c r="E40" s="56"/>
      <c r="F40" s="77" t="s">
        <v>82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1:17" ht="14.25" customHeight="1" x14ac:dyDescent="0.25">
      <c r="A41" s="79" t="s">
        <v>47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</row>
    <row r="42" spans="1:17" ht="117.75" customHeight="1" x14ac:dyDescent="0.25">
      <c r="A42" s="54" t="s">
        <v>48</v>
      </c>
      <c r="B42" s="55"/>
      <c r="C42" s="55"/>
      <c r="D42" s="55"/>
      <c r="E42" s="56"/>
      <c r="F42" s="57">
        <f>'Данные для заполнения'!B4</f>
        <v>43049</v>
      </c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</row>
    <row r="43" spans="1:17" ht="33.75" customHeight="1" x14ac:dyDescent="0.25">
      <c r="A43" s="62" t="s">
        <v>51</v>
      </c>
      <c r="B43" s="63"/>
      <c r="C43" s="63"/>
      <c r="D43" s="63"/>
      <c r="E43" s="63"/>
      <c r="F43" s="89" t="s">
        <v>54</v>
      </c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1"/>
    </row>
    <row r="44" spans="1:17" ht="16.5" customHeight="1" x14ac:dyDescent="0.25">
      <c r="A44" s="87"/>
      <c r="B44" s="88"/>
      <c r="C44" s="88"/>
      <c r="D44" s="88"/>
      <c r="E44" s="88"/>
      <c r="F44" s="16" t="s">
        <v>55</v>
      </c>
      <c r="G44" s="15"/>
      <c r="H44" s="15"/>
      <c r="I44" s="15"/>
      <c r="J44" s="15"/>
      <c r="K44" s="15"/>
      <c r="L44" s="15"/>
      <c r="M44" s="15"/>
      <c r="N44" s="15"/>
      <c r="O44" s="92">
        <f>'Данные для заполнения'!B4</f>
        <v>43049</v>
      </c>
      <c r="P44" s="92"/>
      <c r="Q44" s="17" t="s">
        <v>24</v>
      </c>
    </row>
    <row r="45" spans="1:17" ht="16.5" customHeight="1" x14ac:dyDescent="0.25">
      <c r="A45" s="87"/>
      <c r="B45" s="88"/>
      <c r="C45" s="88"/>
      <c r="D45" s="88"/>
      <c r="E45" s="88"/>
      <c r="F45" s="59" t="s">
        <v>71</v>
      </c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1"/>
    </row>
    <row r="46" spans="1:17" ht="16.5" customHeight="1" x14ac:dyDescent="0.25">
      <c r="A46" s="87"/>
      <c r="B46" s="88"/>
      <c r="C46" s="88"/>
      <c r="D46" s="88"/>
      <c r="E46" s="88"/>
      <c r="F46" s="21" t="s">
        <v>56</v>
      </c>
      <c r="G46" s="13"/>
      <c r="H46" s="13"/>
      <c r="I46" s="13"/>
      <c r="J46" s="13"/>
      <c r="K46" s="13"/>
      <c r="L46" s="13"/>
      <c r="M46" s="13"/>
      <c r="N46" s="13"/>
      <c r="O46" s="18"/>
      <c r="P46" s="20">
        <f>'Данные для заполнения'!B5</f>
        <v>43059</v>
      </c>
      <c r="Q46" s="19" t="s">
        <v>24</v>
      </c>
    </row>
    <row r="47" spans="1:17" ht="16.5" customHeight="1" x14ac:dyDescent="0.25">
      <c r="A47" s="64"/>
      <c r="B47" s="65"/>
      <c r="C47" s="65"/>
      <c r="D47" s="65"/>
      <c r="E47" s="65"/>
      <c r="F47" s="59" t="s">
        <v>75</v>
      </c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1"/>
    </row>
    <row r="48" spans="1:17" ht="16.5" customHeight="1" x14ac:dyDescent="0.25">
      <c r="A48" s="62" t="s">
        <v>52</v>
      </c>
      <c r="B48" s="63"/>
      <c r="C48" s="63"/>
      <c r="D48" s="63"/>
      <c r="E48" s="63"/>
      <c r="F48" s="66">
        <f>'Данные для заполнения'!B5</f>
        <v>43059</v>
      </c>
      <c r="G48" s="67"/>
      <c r="H48" s="67"/>
      <c r="I48" s="22" t="s">
        <v>59</v>
      </c>
      <c r="J48" s="22" t="s">
        <v>76</v>
      </c>
      <c r="K48" s="22"/>
      <c r="L48" s="22"/>
      <c r="M48" s="22"/>
      <c r="N48" s="22"/>
      <c r="O48" s="22"/>
      <c r="P48" s="22"/>
      <c r="Q48" s="23"/>
    </row>
    <row r="49" spans="1:17" ht="39.75" customHeight="1" x14ac:dyDescent="0.25">
      <c r="A49" s="64"/>
      <c r="B49" s="65"/>
      <c r="C49" s="65"/>
      <c r="D49" s="65"/>
      <c r="E49" s="65"/>
      <c r="F49" s="93" t="s">
        <v>58</v>
      </c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5"/>
    </row>
    <row r="50" spans="1:17" ht="15.75" customHeight="1" x14ac:dyDescent="0.25">
      <c r="A50" s="62" t="s">
        <v>53</v>
      </c>
      <c r="B50" s="63"/>
      <c r="C50" s="63"/>
      <c r="D50" s="63"/>
      <c r="E50" s="63"/>
      <c r="F50" s="84" t="s">
        <v>60</v>
      </c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6"/>
    </row>
    <row r="51" spans="1:17" ht="18.75" customHeight="1" x14ac:dyDescent="0.25">
      <c r="A51" s="87"/>
      <c r="B51" s="88"/>
      <c r="C51" s="88"/>
      <c r="D51" s="88"/>
      <c r="E51" s="88"/>
      <c r="F51" s="96">
        <f>'Данные для заполнения'!B5+1</f>
        <v>43060</v>
      </c>
      <c r="G51" s="97"/>
      <c r="H51" s="97"/>
      <c r="I51" s="13" t="s">
        <v>24</v>
      </c>
      <c r="J51" s="101" t="s">
        <v>77</v>
      </c>
      <c r="K51" s="101"/>
      <c r="L51" s="101"/>
      <c r="M51" s="101"/>
      <c r="N51" s="101"/>
      <c r="O51" s="101"/>
      <c r="P51" s="101"/>
      <c r="Q51" s="102"/>
    </row>
    <row r="52" spans="1:17" ht="12.75" customHeight="1" x14ac:dyDescent="0.25">
      <c r="A52" s="87"/>
      <c r="B52" s="88"/>
      <c r="C52" s="88"/>
      <c r="D52" s="88"/>
      <c r="E52" s="88"/>
      <c r="F52" s="98" t="s">
        <v>61</v>
      </c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100"/>
    </row>
    <row r="53" spans="1:17" ht="15.75" customHeight="1" x14ac:dyDescent="0.25">
      <c r="A53" s="87"/>
      <c r="B53" s="88"/>
      <c r="C53" s="88"/>
      <c r="D53" s="88"/>
      <c r="E53" s="88"/>
      <c r="F53" s="98" t="s">
        <v>60</v>
      </c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100"/>
    </row>
    <row r="54" spans="1:17" ht="12.75" customHeight="1" x14ac:dyDescent="0.25">
      <c r="A54" s="87"/>
      <c r="B54" s="88"/>
      <c r="C54" s="88"/>
      <c r="D54" s="88"/>
      <c r="E54" s="88"/>
      <c r="F54" s="96">
        <f>'Данные для заполнения'!B5+1</f>
        <v>43060</v>
      </c>
      <c r="G54" s="97"/>
      <c r="H54" s="97"/>
      <c r="I54" s="13" t="s">
        <v>24</v>
      </c>
      <c r="J54" s="101" t="s">
        <v>78</v>
      </c>
      <c r="K54" s="101"/>
      <c r="L54" s="101"/>
      <c r="M54" s="101"/>
      <c r="N54" s="101"/>
      <c r="O54" s="101"/>
      <c r="P54" s="101"/>
      <c r="Q54" s="102"/>
    </row>
    <row r="55" spans="1:17" ht="18.75" customHeight="1" x14ac:dyDescent="0.25">
      <c r="A55" s="87"/>
      <c r="B55" s="88"/>
      <c r="C55" s="88"/>
      <c r="D55" s="88"/>
      <c r="E55" s="88"/>
      <c r="F55" s="98" t="s">
        <v>62</v>
      </c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100"/>
    </row>
    <row r="56" spans="1:17" s="3" customFormat="1" ht="46.5" customHeight="1" x14ac:dyDescent="0.25">
      <c r="A56" s="42" t="s">
        <v>65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4"/>
    </row>
    <row r="57" spans="1:17" s="3" customFormat="1" ht="15" customHeight="1" x14ac:dyDescent="0.25">
      <c r="A57" s="48" t="s">
        <v>64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</row>
    <row r="58" spans="1:17" s="3" customFormat="1" ht="13.5" customHeight="1" x14ac:dyDescent="0.25">
      <c r="A58" s="45" t="s">
        <v>63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7"/>
    </row>
    <row r="59" spans="1:17" s="3" customFormat="1" ht="60" customHeight="1" x14ac:dyDescent="0.25">
      <c r="A59" s="51" t="s">
        <v>66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3"/>
    </row>
    <row r="60" spans="1:17" ht="26.25" customHeight="1" x14ac:dyDescent="0.25">
      <c r="A60" s="41" t="s">
        <v>81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</row>
  </sheetData>
  <mergeCells count="90">
    <mergeCell ref="A1:Q2"/>
    <mergeCell ref="A5:E5"/>
    <mergeCell ref="A6:E6"/>
    <mergeCell ref="A7:E7"/>
    <mergeCell ref="A8:E8"/>
    <mergeCell ref="F5:Q5"/>
    <mergeCell ref="F6:Q6"/>
    <mergeCell ref="F7:Q7"/>
    <mergeCell ref="F8:Q8"/>
    <mergeCell ref="A13:E13"/>
    <mergeCell ref="A32:Q32"/>
    <mergeCell ref="F28:Q28"/>
    <mergeCell ref="A35:E35"/>
    <mergeCell ref="H22:L22"/>
    <mergeCell ref="F20:Q20"/>
    <mergeCell ref="F13:Q13"/>
    <mergeCell ref="F14:Q14"/>
    <mergeCell ref="F15:Q15"/>
    <mergeCell ref="M22:P22"/>
    <mergeCell ref="M25:P25"/>
    <mergeCell ref="F19:Q19"/>
    <mergeCell ref="F18:Q18"/>
    <mergeCell ref="A19:E19"/>
    <mergeCell ref="F16:Q16"/>
    <mergeCell ref="A17:E17"/>
    <mergeCell ref="A9:E9"/>
    <mergeCell ref="A10:E10"/>
    <mergeCell ref="A11:E11"/>
    <mergeCell ref="A12:E12"/>
    <mergeCell ref="F10:Q10"/>
    <mergeCell ref="F9:Q9"/>
    <mergeCell ref="F11:Q11"/>
    <mergeCell ref="F12:Q12"/>
    <mergeCell ref="A14:E16"/>
    <mergeCell ref="F35:Q35"/>
    <mergeCell ref="A33:E33"/>
    <mergeCell ref="A20:E20"/>
    <mergeCell ref="A31:E31"/>
    <mergeCell ref="A30:E30"/>
    <mergeCell ref="A29:Q29"/>
    <mergeCell ref="F30:Q30"/>
    <mergeCell ref="F31:Q31"/>
    <mergeCell ref="F17:Q17"/>
    <mergeCell ref="A18:E18"/>
    <mergeCell ref="H23:L23"/>
    <mergeCell ref="M23:P23"/>
    <mergeCell ref="F27:Q27"/>
    <mergeCell ref="F26:Q26"/>
    <mergeCell ref="A21:E27"/>
    <mergeCell ref="F50:Q50"/>
    <mergeCell ref="A43:E47"/>
    <mergeCell ref="F43:Q43"/>
    <mergeCell ref="F45:Q45"/>
    <mergeCell ref="O44:P44"/>
    <mergeCell ref="F49:Q49"/>
    <mergeCell ref="A50:E55"/>
    <mergeCell ref="F51:H51"/>
    <mergeCell ref="F55:Q55"/>
    <mergeCell ref="J51:Q51"/>
    <mergeCell ref="F53:Q53"/>
    <mergeCell ref="F54:H54"/>
    <mergeCell ref="J54:Q54"/>
    <mergeCell ref="F52:Q52"/>
    <mergeCell ref="A41:Q41"/>
    <mergeCell ref="A38:E38"/>
    <mergeCell ref="F38:Q38"/>
    <mergeCell ref="A39:E39"/>
    <mergeCell ref="F39:Q39"/>
    <mergeCell ref="A36:E36"/>
    <mergeCell ref="F36:Q36"/>
    <mergeCell ref="A37:E37"/>
    <mergeCell ref="F37:Q37"/>
    <mergeCell ref="A40:E40"/>
    <mergeCell ref="F40:Q40"/>
    <mergeCell ref="H24:L24"/>
    <mergeCell ref="M24:P24"/>
    <mergeCell ref="H25:L25"/>
    <mergeCell ref="A60:P60"/>
    <mergeCell ref="A56:Q56"/>
    <mergeCell ref="A58:Q58"/>
    <mergeCell ref="A57:Q57"/>
    <mergeCell ref="A59:Q59"/>
    <mergeCell ref="A42:E42"/>
    <mergeCell ref="F42:Q42"/>
    <mergeCell ref="F47:Q47"/>
    <mergeCell ref="A48:E49"/>
    <mergeCell ref="F48:H48"/>
    <mergeCell ref="F33:Q33"/>
    <mergeCell ref="A34:E34"/>
    <mergeCell ref="F34:Q34"/>
  </mergeCells>
  <hyperlinks>
    <hyperlink ref="F10" r:id="rId1"/>
    <hyperlink ref="F9" r:id="rId2"/>
    <hyperlink ref="F34" r:id="rId3"/>
    <hyperlink ref="F35" r:id="rId4"/>
  </hyperlinks>
  <pageMargins left="0.7" right="0.7" top="0.75" bottom="0.75" header="0.3" footer="0.3"/>
  <pageSetup paperSize="9" scale="89" fitToHeight="0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B6" sqref="B6"/>
    </sheetView>
  </sheetViews>
  <sheetFormatPr defaultRowHeight="15" x14ac:dyDescent="0.25"/>
  <cols>
    <col min="1" max="1" width="16.7109375" customWidth="1"/>
    <col min="2" max="2" width="71.42578125" customWidth="1"/>
    <col min="4" max="4" width="16.140625" customWidth="1"/>
    <col min="5" max="5" width="33" bestFit="1" customWidth="1"/>
    <col min="7" max="8" width="9.5703125" bestFit="1" customWidth="1"/>
  </cols>
  <sheetData>
    <row r="1" spans="1:8" ht="45" x14ac:dyDescent="0.25">
      <c r="A1" s="36" t="s">
        <v>20</v>
      </c>
      <c r="B1" s="1" t="s">
        <v>88</v>
      </c>
    </row>
    <row r="2" spans="1:8" ht="87" customHeight="1" x14ac:dyDescent="0.25">
      <c r="A2" s="37" t="s">
        <v>26</v>
      </c>
      <c r="B2" s="2" t="s">
        <v>86</v>
      </c>
    </row>
    <row r="3" spans="1:8" ht="59.25" customHeight="1" x14ac:dyDescent="0.25">
      <c r="A3" s="36" t="s">
        <v>15</v>
      </c>
      <c r="B3" s="2" t="s">
        <v>87</v>
      </c>
    </row>
    <row r="4" spans="1:8" ht="45" x14ac:dyDescent="0.25">
      <c r="A4" s="36" t="s">
        <v>49</v>
      </c>
      <c r="B4" s="4">
        <v>43049</v>
      </c>
    </row>
    <row r="5" spans="1:8" ht="30" x14ac:dyDescent="0.25">
      <c r="A5" s="36" t="s">
        <v>57</v>
      </c>
      <c r="B5" s="4">
        <v>43059</v>
      </c>
    </row>
    <row r="7" spans="1:8" ht="25.5" customHeight="1" x14ac:dyDescent="0.25">
      <c r="C7" s="157" t="s">
        <v>68</v>
      </c>
      <c r="D7" s="157" t="s">
        <v>70</v>
      </c>
      <c r="E7" s="157" t="s">
        <v>67</v>
      </c>
    </row>
    <row r="8" spans="1:8" ht="28.5" customHeight="1" x14ac:dyDescent="0.25">
      <c r="C8" s="157"/>
      <c r="D8" s="157"/>
      <c r="E8" s="157"/>
    </row>
    <row r="9" spans="1:8" x14ac:dyDescent="0.25">
      <c r="C9" s="157"/>
      <c r="D9" s="157"/>
      <c r="E9" s="157"/>
    </row>
    <row r="10" spans="1:8" x14ac:dyDescent="0.25">
      <c r="C10" s="1">
        <v>1</v>
      </c>
      <c r="D10" s="32">
        <v>145988.42000000001</v>
      </c>
      <c r="E10" s="34">
        <f>D10/1.18</f>
        <v>123719.00000000001</v>
      </c>
      <c r="G10" s="35"/>
      <c r="H10" s="35"/>
    </row>
  </sheetData>
  <mergeCells count="3">
    <mergeCell ref="E7:E9"/>
    <mergeCell ref="D7:D9"/>
    <mergeCell ref="C7:C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Извещение</vt:lpstr>
      <vt:lpstr>Данные для заполнения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2017-11-09T07:43:01Z</dcterms:modified>
</cp:coreProperties>
</file>